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65" windowHeight="7515" tabRatio="828" firstSheet="3" activeTab="10"/>
  </bookViews>
  <sheets>
    <sheet name="DATA STICKER" sheetId="1" r:id="rId1"/>
    <sheet name="GRAF STICKER" sheetId="2" r:id="rId2"/>
    <sheet name="OVERALL" sheetId="3" r:id="rId3"/>
    <sheet name="TUNKU ABDUL RAHMAN" sheetId="4" r:id="rId4"/>
    <sheet name="TUN ABDUL RAZAK" sheetId="5" r:id="rId5"/>
    <sheet name="TUN MAHATHIR" sheetId="6" r:id="rId6"/>
    <sheet name="TUN HUSSEN" sheetId="7" r:id="rId7"/>
    <sheet name="TUN ABDULLAH" sheetId="8" r:id="rId8"/>
    <sheet name="PERLAKSANAAN ZON" sheetId="9" r:id="rId9"/>
    <sheet name="PENCAPAIAN ZON" sheetId="10" r:id="rId10"/>
    <sheet name="AUDIT mpc 1234" sheetId="11" r:id="rId11"/>
  </sheets>
  <definedNames/>
  <calcPr fullCalcOnLoad="1"/>
</workbook>
</file>

<file path=xl/sharedStrings.xml><?xml version="1.0" encoding="utf-8"?>
<sst xmlns="http://schemas.openxmlformats.org/spreadsheetml/2006/main" count="236" uniqueCount="139">
  <si>
    <t>LOKASI</t>
  </si>
  <si>
    <t>SISIH</t>
  </si>
  <si>
    <t>SUSUN</t>
  </si>
  <si>
    <t>SAPU</t>
  </si>
  <si>
    <t>SERAGAM</t>
  </si>
  <si>
    <t>CEMERLANG</t>
  </si>
  <si>
    <t>BILANGAN "STICKER"</t>
  </si>
  <si>
    <t>BIL</t>
  </si>
  <si>
    <t>BENGKEL ABM</t>
  </si>
  <si>
    <t>BILIK GURU 1</t>
  </si>
  <si>
    <t>JURU AUDIT</t>
  </si>
  <si>
    <t>BILIK GURU 2</t>
  </si>
  <si>
    <t>BENGKEL PPU</t>
  </si>
  <si>
    <t>MAKMAL SAINS 1</t>
  </si>
  <si>
    <t>MAKMAL SAINS 2</t>
  </si>
  <si>
    <t>BENGKEL ELEKTRONIK</t>
  </si>
  <si>
    <t>KANTIN</t>
  </si>
  <si>
    <t>BENGKEL AUTOMOTIF</t>
  </si>
  <si>
    <t>BENGKEL ELEKTRIK</t>
  </si>
  <si>
    <t>STOR SUKAN</t>
  </si>
  <si>
    <t>MARKAH DIPEROLEH</t>
  </si>
  <si>
    <t>PERATUS PENCAPAIAN</t>
  </si>
  <si>
    <t>BENGKEL AUTO</t>
  </si>
  <si>
    <t>MARKAH PENUH</t>
  </si>
  <si>
    <t>MAKMAL KOMPUTER</t>
  </si>
  <si>
    <t>JUMLAH</t>
  </si>
  <si>
    <t>BENGKEL BB</t>
  </si>
  <si>
    <t>ZON</t>
  </si>
  <si>
    <t>AUDIT</t>
  </si>
  <si>
    <t>SEKOLAH MENENGAH VOKASIONAL SEGAMAT</t>
  </si>
  <si>
    <t xml:space="preserve">PUAN SITI MASITAH BINTI LAWAN                                        </t>
  </si>
  <si>
    <t>BILIK GKMP</t>
  </si>
  <si>
    <t>BILIK KAUNSELING</t>
  </si>
  <si>
    <t>BILIK UNIT PENILAIAN DAN PEPERIKSAAN</t>
  </si>
  <si>
    <t>BILIK GPK KOKURIKULUM</t>
  </si>
  <si>
    <t>BILIK  GPK HEM</t>
  </si>
  <si>
    <t>EN. MOHD YAZID BIN JAMARI</t>
  </si>
  <si>
    <t>TEMPAT SIMPANAN DAN STOR</t>
  </si>
  <si>
    <t>BENGKEL KIMPALAN</t>
  </si>
  <si>
    <t>PN AIDAH BINTI MENDOLO</t>
  </si>
  <si>
    <t>BILIK DARJAH</t>
  </si>
  <si>
    <t>EN. MD RASHID BIN AMMAT</t>
  </si>
  <si>
    <t>BLOK AMAN</t>
  </si>
  <si>
    <t>BLOK BAKTI</t>
  </si>
  <si>
    <t>BLOK CERGAS</t>
  </si>
  <si>
    <t>BLOK DAMAI</t>
  </si>
  <si>
    <t>BOLK FIKIR</t>
  </si>
  <si>
    <t>PN HJH LAILA HELWA BINTI MISKAN /                         PN RAJA ROZITA BINTI RAJA ARIFF SHAH</t>
  </si>
  <si>
    <t>CIK NORLYANA BINTI SULONG</t>
  </si>
  <si>
    <t>MAKMAL BAHASA</t>
  </si>
  <si>
    <t>EN SA'ARI BIN OMAR</t>
  </si>
  <si>
    <t>PAPAN TANDA</t>
  </si>
  <si>
    <t>TANAMAN POKOK</t>
  </si>
  <si>
    <t>LOT LETAK KERETA / MOTOR</t>
  </si>
  <si>
    <t>PONDOK KESELAMATAN</t>
  </si>
  <si>
    <t>PN. RUMAZAH BINTI ABDULLAH @ SALLEH</t>
  </si>
  <si>
    <t>BILIK SEJARAH</t>
  </si>
  <si>
    <t>EN. NORHISHAM BIN MUSTAPHA /                     PN CHONG MEE FONG</t>
  </si>
  <si>
    <t>BLOK A</t>
  </si>
  <si>
    <t>BLOK C</t>
  </si>
  <si>
    <t>BLOK D</t>
  </si>
  <si>
    <t>BLOK F</t>
  </si>
  <si>
    <t xml:space="preserve">BILIK WARDEN ASRAMA </t>
  </si>
  <si>
    <t>DEWAN MAKAN</t>
  </si>
  <si>
    <t>BILIK RAWATAN</t>
  </si>
  <si>
    <t>BILIK SPBT</t>
  </si>
  <si>
    <t>BILIK AKSES</t>
  </si>
  <si>
    <t>BILIK KOMPUTER 1</t>
  </si>
  <si>
    <t>BILIK KOMPUTER 2</t>
  </si>
  <si>
    <t>BILIK PENGETUA</t>
  </si>
  <si>
    <t>BILIK GPK HEM</t>
  </si>
  <si>
    <t>BILIK UNIT PEPERIKSAAN PENILAIAN</t>
  </si>
  <si>
    <t>BILIK GURU KANAN MATAPELAJARAN</t>
  </si>
  <si>
    <t>STOR PUSAT</t>
  </si>
  <si>
    <t>5                  TUN ABDULLAH AHMAD BADAWI</t>
  </si>
  <si>
    <t>ZON TUNKU ABDUL RAHMAN</t>
  </si>
  <si>
    <t>ZON TUN ABDUL RAZAK</t>
  </si>
  <si>
    <t>KEPERLUAN UTAMA PELAKSANAAN SISTEM 5S</t>
  </si>
  <si>
    <t>PAPAN TANDA SYARIKAT/ORGANISASI</t>
  </si>
  <si>
    <t>TEMPAT BUANG SISA</t>
  </si>
  <si>
    <t>PEJABAT PENYELIA ASRAMA</t>
  </si>
  <si>
    <t>PEJABAT AM</t>
  </si>
  <si>
    <t>PERLAKSANAAN ZON</t>
  </si>
  <si>
    <t>TANDAS</t>
  </si>
  <si>
    <t>TEMPAT PEMBUANGAN SISA</t>
  </si>
  <si>
    <t>PERATUS MENGIKUT ZON</t>
  </si>
  <si>
    <t>ZON TUN MAHATHIR</t>
  </si>
  <si>
    <t>ZON TUN HUSEIN ONN</t>
  </si>
  <si>
    <t>ZON TUN ABDULLAH</t>
  </si>
  <si>
    <t xml:space="preserve">1            TUNKU ABDUL RAHMAN </t>
  </si>
  <si>
    <t>2              TUN ABDUL RAZAK</t>
  </si>
  <si>
    <t>3              TUN MAHATHIR MOHAMAD</t>
  </si>
  <si>
    <t>4              TUN HUSSEN ONN</t>
  </si>
  <si>
    <t>BILIK MESYUARAT/BILIK SEMINAR/RUANG MENUNGGU</t>
  </si>
  <si>
    <t>SURAU</t>
  </si>
  <si>
    <t>BILIK GPK PENTADBIRAN</t>
  </si>
  <si>
    <t>SPBT</t>
  </si>
  <si>
    <t>AUDIT MPC</t>
  </si>
  <si>
    <t>JUMLAH STICKER DIKELUARKAN PADA AUDIT DALAMAN KE 2 SELEPAS PERSIJILAN 5S PADA 19 JANUARI 2013</t>
  </si>
  <si>
    <t>PERATUS PENCAPAIAN AUDIT DALAMAN KE 2 SELEPAS PERSIJILAN 5S</t>
  </si>
  <si>
    <t xml:space="preserve"> ZON TUNKU ABDUL RAHMAN </t>
  </si>
  <si>
    <t>PERATUS PENCAPAIAN AUDIT DALAMAN KE 2 SELEPAS PERSIJILAN</t>
  </si>
  <si>
    <t xml:space="preserve">  BAGI ZON 1 (TUNKU ABDUL RAHMAN)</t>
  </si>
  <si>
    <t>PERATUS PENCAPAIAN AUDIT KE 2 SELEPAS PERSIJILAN</t>
  </si>
  <si>
    <t xml:space="preserve">PERATUS PENCAPAIAN AUDIT DALAMAN KE 2 SELEPAS PERSIJILAN </t>
  </si>
  <si>
    <t xml:space="preserve">PERATUS PENCAPAIAN AUDIT KE 2 SELEPAS PERSIJILAN </t>
  </si>
  <si>
    <t>BAGI ZON 2 (TUN ABDUL RAZAK)</t>
  </si>
  <si>
    <t xml:space="preserve">ZON TUN MAHATHIR </t>
  </si>
  <si>
    <t>BAGI ZON 2 (TUN MAHATHIR)</t>
  </si>
  <si>
    <t>ZON TUN HUSSEN ONN</t>
  </si>
  <si>
    <t xml:space="preserve"> BAGI ZON 4 (TUN HUSSEN ONN)</t>
  </si>
  <si>
    <t xml:space="preserve">ZON TUN ABDULLAH </t>
  </si>
  <si>
    <t xml:space="preserve">PERATUS PENCAPAIAN AUDIT KALI KE 2 SELEPAS PERSIJILAN </t>
  </si>
  <si>
    <t>BAGI ZON 5 (TUN ABDULLAH)</t>
  </si>
  <si>
    <t xml:space="preserve">PERATUS PENCAPAIAN AUDIT KALI KE 2 SELEPAS PERSIJILAN BAGI PERLAKSANAN ZON </t>
  </si>
  <si>
    <t>PERATUS PENCAPAIAN AUDIT KALI KE 2 SELEPAS PERSIJILAN MENGIKUT ZON</t>
  </si>
  <si>
    <t xml:space="preserve">PERATUS PENCAPAIAN KESELURUHAN AUDIT DALAMAN KE 2 SELEPAS PERSIJILAN </t>
  </si>
  <si>
    <t>AUDIT PERTAMA SELEPAS PERSIJILAN</t>
  </si>
  <si>
    <t>AUDIT KE 2 SELEPAS PERSIJILAN</t>
  </si>
  <si>
    <t xml:space="preserve">BILANGAN "STICKER" BAGI AUDIT DALAMAN 5S KALI KE -3 SELEPAS PERSIJILAN </t>
  </si>
  <si>
    <t>(25 JULAI 2013)</t>
  </si>
  <si>
    <t>BILIK PNP 5ABM</t>
  </si>
  <si>
    <t>BILIK PNP 5AUTO</t>
  </si>
  <si>
    <t>BILIK PNP 5BB</t>
  </si>
  <si>
    <t>BILIK PNP 5ELEN 1</t>
  </si>
  <si>
    <t>BILIK PNP 5ELEN2</t>
  </si>
  <si>
    <t>BILIK PNP 5KIMP</t>
  </si>
  <si>
    <t>BILIK PNP 5PPU</t>
  </si>
  <si>
    <t xml:space="preserve">BILIK PNP BI </t>
  </si>
  <si>
    <t xml:space="preserve">BILIK PNP MATEMATIK </t>
  </si>
  <si>
    <t>BILIK PNP PEIN</t>
  </si>
  <si>
    <t>BILIK PNP TEA</t>
  </si>
  <si>
    <t>BILIK PNP TEEK</t>
  </si>
  <si>
    <t>BILIK PNP TEKIM</t>
  </si>
  <si>
    <t>BILIK PNP TEEN 1</t>
  </si>
  <si>
    <t>BILIK PNP TEP 2</t>
  </si>
  <si>
    <t>BILIK PNP TPPU</t>
  </si>
  <si>
    <t>BILIK PNP PEN ISLAM</t>
  </si>
  <si>
    <t>AUDIT KE 3 SELEPAS PERSIJILAN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</si>
</sst>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h:mm:ss\ AM/PM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.5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abic Typesetting"/>
      <family val="0"/>
    </font>
    <font>
      <sz val="8"/>
      <color indexed="8"/>
      <name val="Arial Narrow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6"/>
      <color indexed="8"/>
      <name val="Arial"/>
      <family val="0"/>
    </font>
    <font>
      <sz val="9.7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10.7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75"/>
          <c:w val="0.946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STICKER'!$A$1:$E$1</c:f>
              <c:strCache/>
            </c:strRef>
          </c:cat>
          <c:val>
            <c:numRef>
              <c:f>'GRAF STICKER'!$A$2:$E$2</c:f>
              <c:numCache/>
            </c:numRef>
          </c:val>
        </c:ser>
        <c:axId val="26877486"/>
        <c:axId val="40570783"/>
      </c:bar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BILANGAN STICKER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748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6"/>
          <c:w val="0.94725"/>
          <c:h val="0.968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'TUNKU ABDUL RAHMAN'!$C$6:$C$18</c:f>
              <c:strCache/>
            </c:strRef>
          </c:cat>
          <c:val>
            <c:numRef>
              <c:f>'TUNKU ABDUL RAHMAN'!$F$6:$F$18</c:f>
              <c:numCache/>
            </c:numRef>
          </c:val>
        </c:ser>
        <c:axId val="29592728"/>
        <c:axId val="65007961"/>
      </c:bar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PERATUS PENCAPAIAN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272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99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235"/>
          <c:w val="0.96075"/>
          <c:h val="0.972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'TUN ABDUL RAZAK'!$C$6:$C$33</c:f>
              <c:strCache/>
            </c:strRef>
          </c:cat>
          <c:val>
            <c:numRef>
              <c:f>'TUN ABDUL RAZAK'!$F$6:$F$33</c:f>
              <c:numCache/>
            </c:numRef>
          </c:val>
        </c:ser>
        <c:axId val="48200738"/>
        <c:axId val="31153459"/>
      </c:bar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PERATUS PENCAPAIAN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007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725"/>
          <c:w val="0.947"/>
          <c:h val="0.965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'TUN MAHATHIR'!$C$6:$C$12</c:f>
              <c:strCache/>
            </c:strRef>
          </c:cat>
          <c:val>
            <c:numRef>
              <c:f>'TUN MAHATHIR'!$F$6:$F$12</c:f>
              <c:numCache/>
            </c:numRef>
          </c:val>
        </c:ser>
        <c:axId val="11945676"/>
        <c:axId val="40402221"/>
      </c:bar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PERATUS PENCAPAIAN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6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465"/>
          <c:w val="0.75875"/>
          <c:h val="0.893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'TUN HUSSEN'!$C$6:$C$13</c:f>
              <c:strCache/>
            </c:strRef>
          </c:cat>
          <c:val>
            <c:numRef>
              <c:f>'TUN HUSSEN'!$F$6:$F$13</c:f>
              <c:numCache/>
            </c:numRef>
          </c:val>
        </c:ser>
        <c:axId val="28075670"/>
        <c:axId val="51354439"/>
      </c:bar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670"/>
        <c:crossesAt val="1"/>
        <c:crossBetween val="between"/>
        <c:dispUnits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47475"/>
          <c:w val="0.093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295"/>
          <c:w val="0.927"/>
          <c:h val="0.968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'TUN ABDULLAH'!$C$6:$C$10</c:f>
              <c:strCache/>
            </c:strRef>
          </c:cat>
          <c:val>
            <c:numRef>
              <c:f>'TUN ABDULLAH'!$F$6:$F$10</c:f>
              <c:numCache/>
            </c:numRef>
          </c:val>
        </c:ser>
        <c:axId val="59536768"/>
        <c:axId val="66068865"/>
      </c:bar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PERATUS PENCAPAIAN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67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725"/>
          <c:w val="0.946"/>
          <c:h val="0.965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'PERLAKSANAAN ZON'!$C$8:$C$13</c:f>
              <c:strCache/>
            </c:strRef>
          </c:cat>
          <c:val>
            <c:numRef>
              <c:f>'PERLAKSANAAN ZON'!$F$8:$F$13</c:f>
              <c:numCache/>
            </c:numRef>
          </c:val>
        </c:ser>
        <c:axId val="57748874"/>
        <c:axId val="49977819"/>
      </c:bar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PERATUS PENCAPAIAN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87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99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"/>
          <c:w val="0.9595"/>
          <c:h val="0.98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'PENCAPAIAN ZON'!$C$5:$C$10</c:f>
              <c:strCache/>
            </c:strRef>
          </c:cat>
          <c:val>
            <c:numRef>
              <c:f>'PENCAPAIAN ZON'!$F$5:$F$10</c:f>
              <c:numCache/>
            </c:numRef>
          </c:val>
        </c:ser>
        <c:axId val="47147188"/>
        <c:axId val="21671509"/>
      </c:bar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PERATUS PENCAPAIAN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4718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75"/>
          <c:w val="0.829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 mpc 1234'!$C$5</c:f>
              <c:strCache>
                <c:ptCount val="1"/>
                <c:pt idx="0">
                  <c:v>AUDIT MPC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strRef>
              <c:f>'AUDIT mpc 1234'!$C$6</c:f>
              <c:strCache>
                <c:ptCount val="1"/>
                <c:pt idx="0">
                  <c:v>AUDIT PERTAMA SELEPAS PERSIJILAN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'AUDIT mpc 1234'!$C$7</c:f>
              <c:strCache>
                <c:ptCount val="1"/>
                <c:pt idx="0">
                  <c:v>AUDIT KE 2 SELEPAS PERSIJILAN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'AUDIT mpc 1234'!$C$8</c:f>
              <c:strCache>
                <c:ptCount val="1"/>
                <c:pt idx="0">
                  <c:v>AUDIT KE 3 SELEPAS PERSIJILAN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overlap val="3"/>
        <c:gapWidth val="125"/>
        <c:axId val="60825854"/>
        <c:axId val="10561775"/>
      </c:bar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775"/>
        <c:crosses val="autoZero"/>
        <c:auto val="1"/>
        <c:lblOffset val="100"/>
        <c:tickLblSkip val="1"/>
        <c:noMultiLvlLbl val="0"/>
      </c:catAx>
      <c:valAx>
        <c:axId val="105617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82585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46125"/>
          <c:w val="0.1695"/>
          <c:h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76200</xdr:rowOff>
    </xdr:from>
    <xdr:to>
      <xdr:col>11</xdr:col>
      <xdr:colOff>381000</xdr:colOff>
      <xdr:row>73</xdr:row>
      <xdr:rowOff>9525</xdr:rowOff>
    </xdr:to>
    <xdr:graphicFrame>
      <xdr:nvGraphicFramePr>
        <xdr:cNvPr id="1" name="Chart 2"/>
        <xdr:cNvGraphicFramePr/>
      </xdr:nvGraphicFramePr>
      <xdr:xfrm>
        <a:off x="28575" y="6429375"/>
        <a:ext cx="70580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104775</xdr:rowOff>
    </xdr:from>
    <xdr:to>
      <xdr:col>9</xdr:col>
      <xdr:colOff>495300</xdr:colOff>
      <xdr:row>82</xdr:row>
      <xdr:rowOff>152400</xdr:rowOff>
    </xdr:to>
    <xdr:graphicFrame>
      <xdr:nvGraphicFramePr>
        <xdr:cNvPr id="1" name="Chart 3"/>
        <xdr:cNvGraphicFramePr/>
      </xdr:nvGraphicFramePr>
      <xdr:xfrm>
        <a:off x="47625" y="7515225"/>
        <a:ext cx="79533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104775</xdr:rowOff>
    </xdr:from>
    <xdr:to>
      <xdr:col>9</xdr:col>
      <xdr:colOff>466725</xdr:colOff>
      <xdr:row>73</xdr:row>
      <xdr:rowOff>123825</xdr:rowOff>
    </xdr:to>
    <xdr:graphicFrame>
      <xdr:nvGraphicFramePr>
        <xdr:cNvPr id="1" name="Chart 3"/>
        <xdr:cNvGraphicFramePr/>
      </xdr:nvGraphicFramePr>
      <xdr:xfrm>
        <a:off x="0" y="7391400"/>
        <a:ext cx="79724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114300</xdr:rowOff>
    </xdr:from>
    <xdr:to>
      <xdr:col>9</xdr:col>
      <xdr:colOff>0</xdr:colOff>
      <xdr:row>66</xdr:row>
      <xdr:rowOff>152400</xdr:rowOff>
    </xdr:to>
    <xdr:graphicFrame>
      <xdr:nvGraphicFramePr>
        <xdr:cNvPr id="1" name="Chart 3"/>
        <xdr:cNvGraphicFramePr/>
      </xdr:nvGraphicFramePr>
      <xdr:xfrm>
        <a:off x="57150" y="6877050"/>
        <a:ext cx="74485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38</xdr:row>
      <xdr:rowOff>95250</xdr:rowOff>
    </xdr:from>
    <xdr:to>
      <xdr:col>9</xdr:col>
      <xdr:colOff>238125</xdr:colOff>
      <xdr:row>69</xdr:row>
      <xdr:rowOff>57150</xdr:rowOff>
    </xdr:to>
    <xdr:graphicFrame>
      <xdr:nvGraphicFramePr>
        <xdr:cNvPr id="1" name="Chart 4"/>
        <xdr:cNvGraphicFramePr/>
      </xdr:nvGraphicFramePr>
      <xdr:xfrm>
        <a:off x="323850" y="6734175"/>
        <a:ext cx="74199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66675</xdr:rowOff>
    </xdr:from>
    <xdr:to>
      <xdr:col>9</xdr:col>
      <xdr:colOff>466725</xdr:colOff>
      <xdr:row>81</xdr:row>
      <xdr:rowOff>0</xdr:rowOff>
    </xdr:to>
    <xdr:graphicFrame>
      <xdr:nvGraphicFramePr>
        <xdr:cNvPr id="1" name="Chart 3"/>
        <xdr:cNvGraphicFramePr/>
      </xdr:nvGraphicFramePr>
      <xdr:xfrm>
        <a:off x="57150" y="7477125"/>
        <a:ext cx="79152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38</xdr:row>
      <xdr:rowOff>76200</xdr:rowOff>
    </xdr:from>
    <xdr:to>
      <xdr:col>9</xdr:col>
      <xdr:colOff>581025</xdr:colOff>
      <xdr:row>72</xdr:row>
      <xdr:rowOff>133350</xdr:rowOff>
    </xdr:to>
    <xdr:graphicFrame>
      <xdr:nvGraphicFramePr>
        <xdr:cNvPr id="1" name="Chart 3"/>
        <xdr:cNvGraphicFramePr/>
      </xdr:nvGraphicFramePr>
      <xdr:xfrm>
        <a:off x="57150" y="6572250"/>
        <a:ext cx="80295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76200</xdr:rowOff>
    </xdr:from>
    <xdr:to>
      <xdr:col>9</xdr:col>
      <xdr:colOff>381000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38100" y="6248400"/>
        <a:ext cx="78486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41</xdr:row>
      <xdr:rowOff>47625</xdr:rowOff>
    </xdr:from>
    <xdr:to>
      <xdr:col>11</xdr:col>
      <xdr:colOff>476250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333375" y="7181850"/>
        <a:ext cx="92392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zoomScale="130" zoomScaleNormal="130" zoomScalePageLayoutView="0" workbookViewId="0" topLeftCell="A16">
      <selection activeCell="F10" sqref="F10"/>
    </sheetView>
  </sheetViews>
  <sheetFormatPr defaultColWidth="9.140625" defaultRowHeight="12.75"/>
  <cols>
    <col min="1" max="1" width="0.85546875" style="1" customWidth="1"/>
    <col min="2" max="2" width="4.00390625" style="1" customWidth="1"/>
    <col min="3" max="3" width="24.57421875" style="1" customWidth="1"/>
    <col min="4" max="4" width="38.00390625" style="1" customWidth="1"/>
    <col min="5" max="9" width="6.00390625" style="1" customWidth="1"/>
    <col min="10" max="16384" width="9.140625" style="1" customWidth="1"/>
  </cols>
  <sheetData>
    <row r="1" spans="2:9" ht="15.75">
      <c r="B1" s="52" t="s">
        <v>29</v>
      </c>
      <c r="C1" s="52"/>
      <c r="D1" s="52"/>
      <c r="E1" s="52"/>
      <c r="F1" s="52"/>
      <c r="G1" s="52"/>
      <c r="H1" s="52"/>
      <c r="I1" s="52"/>
    </row>
    <row r="2" spans="2:9" ht="15.75">
      <c r="B2" s="52" t="s">
        <v>119</v>
      </c>
      <c r="C2" s="52"/>
      <c r="D2" s="52"/>
      <c r="E2" s="52"/>
      <c r="F2" s="52"/>
      <c r="G2" s="52"/>
      <c r="H2" s="52"/>
      <c r="I2" s="52"/>
    </row>
    <row r="3" spans="2:9" ht="13.5" customHeight="1">
      <c r="B3" s="53" t="s">
        <v>120</v>
      </c>
      <c r="C3" s="53"/>
      <c r="D3" s="53"/>
      <c r="E3" s="53"/>
      <c r="F3" s="53"/>
      <c r="G3" s="53"/>
      <c r="H3" s="53"/>
      <c r="I3" s="53"/>
    </row>
    <row r="5" spans="2:9" ht="15.75" customHeight="1">
      <c r="B5" s="57" t="s">
        <v>7</v>
      </c>
      <c r="C5" s="58" t="s">
        <v>10</v>
      </c>
      <c r="D5" s="57" t="s">
        <v>0</v>
      </c>
      <c r="E5" s="57" t="s">
        <v>6</v>
      </c>
      <c r="F5" s="57"/>
      <c r="G5" s="57"/>
      <c r="H5" s="57"/>
      <c r="I5" s="57"/>
    </row>
    <row r="6" spans="2:17" ht="81" customHeight="1">
      <c r="B6" s="57"/>
      <c r="C6" s="59"/>
      <c r="D6" s="57"/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M6" s="15"/>
      <c r="N6" s="15"/>
      <c r="O6" s="15"/>
      <c r="P6" s="15"/>
      <c r="Q6" s="15"/>
    </row>
    <row r="7" spans="2:17" ht="12.75" customHeight="1">
      <c r="B7" s="4">
        <v>1</v>
      </c>
      <c r="C7" s="62" t="s">
        <v>30</v>
      </c>
      <c r="D7" s="18" t="s">
        <v>81</v>
      </c>
      <c r="E7" s="4"/>
      <c r="F7" s="4"/>
      <c r="G7" s="4"/>
      <c r="H7" s="4"/>
      <c r="I7" s="4"/>
      <c r="M7" s="16"/>
      <c r="N7" s="16"/>
      <c r="O7" s="16"/>
      <c r="P7" s="16"/>
      <c r="Q7" s="16"/>
    </row>
    <row r="8" spans="2:9" ht="12.75">
      <c r="B8" s="4">
        <v>2</v>
      </c>
      <c r="C8" s="63"/>
      <c r="D8" s="19" t="s">
        <v>31</v>
      </c>
      <c r="E8" s="4"/>
      <c r="F8" s="4"/>
      <c r="G8" s="4"/>
      <c r="H8" s="4"/>
      <c r="I8" s="4"/>
    </row>
    <row r="9" spans="2:9" ht="12.75">
      <c r="B9" s="4">
        <v>3</v>
      </c>
      <c r="C9" s="63"/>
      <c r="D9" s="19" t="s">
        <v>32</v>
      </c>
      <c r="E9" s="4"/>
      <c r="F9" s="4"/>
      <c r="G9" s="4"/>
      <c r="H9" s="4"/>
      <c r="I9" s="4"/>
    </row>
    <row r="10" spans="2:9" ht="12.75">
      <c r="B10" s="4">
        <v>4</v>
      </c>
      <c r="C10" s="63"/>
      <c r="D10" s="18" t="s">
        <v>33</v>
      </c>
      <c r="E10" s="4"/>
      <c r="F10" s="4"/>
      <c r="G10" s="4"/>
      <c r="H10" s="4"/>
      <c r="I10" s="4"/>
    </row>
    <row r="11" spans="2:9" ht="12.75">
      <c r="B11" s="4">
        <v>5</v>
      </c>
      <c r="C11" s="63"/>
      <c r="D11" s="19" t="s">
        <v>35</v>
      </c>
      <c r="E11" s="4"/>
      <c r="F11" s="4"/>
      <c r="G11" s="4"/>
      <c r="H11" s="4"/>
      <c r="I11" s="4"/>
    </row>
    <row r="12" spans="2:9" ht="12.75">
      <c r="B12" s="4">
        <v>6</v>
      </c>
      <c r="C12" s="63"/>
      <c r="D12" s="19" t="s">
        <v>80</v>
      </c>
      <c r="E12" s="4"/>
      <c r="F12" s="4"/>
      <c r="G12" s="4"/>
      <c r="H12" s="4"/>
      <c r="I12" s="4"/>
    </row>
    <row r="13" spans="2:9" ht="12.75">
      <c r="B13" s="4">
        <v>7</v>
      </c>
      <c r="C13" s="64"/>
      <c r="D13" s="19" t="s">
        <v>34</v>
      </c>
      <c r="E13" s="4"/>
      <c r="F13" s="4"/>
      <c r="G13" s="4"/>
      <c r="H13" s="4"/>
      <c r="I13" s="4"/>
    </row>
    <row r="14" spans="2:9" ht="12.75">
      <c r="B14" s="4">
        <v>8</v>
      </c>
      <c r="C14" s="21" t="s">
        <v>36</v>
      </c>
      <c r="D14" s="19" t="s">
        <v>83</v>
      </c>
      <c r="E14" s="4"/>
      <c r="F14" s="4"/>
      <c r="G14" s="4"/>
      <c r="H14" s="4"/>
      <c r="I14" s="4"/>
    </row>
    <row r="15" spans="2:9" ht="12.75" customHeight="1">
      <c r="B15" s="4">
        <v>9</v>
      </c>
      <c r="C15" s="35"/>
      <c r="D15" s="19" t="s">
        <v>37</v>
      </c>
      <c r="E15" s="4"/>
      <c r="F15" s="4"/>
      <c r="G15" s="4"/>
      <c r="H15" s="4"/>
      <c r="I15" s="4"/>
    </row>
    <row r="16" spans="2:9" ht="14.25" customHeight="1">
      <c r="B16" s="22">
        <v>10</v>
      </c>
      <c r="C16" s="54" t="s">
        <v>57</v>
      </c>
      <c r="D16" s="23" t="s">
        <v>8</v>
      </c>
      <c r="E16" s="4"/>
      <c r="F16" s="4"/>
      <c r="G16" s="4"/>
      <c r="H16" s="4"/>
      <c r="I16" s="4"/>
    </row>
    <row r="17" spans="2:9" ht="12.75">
      <c r="B17" s="22">
        <v>11</v>
      </c>
      <c r="C17" s="55"/>
      <c r="D17" s="23" t="s">
        <v>26</v>
      </c>
      <c r="E17" s="4"/>
      <c r="F17" s="4"/>
      <c r="G17" s="4"/>
      <c r="H17" s="4"/>
      <c r="I17" s="4"/>
    </row>
    <row r="18" spans="2:9" ht="12.75">
      <c r="B18" s="22">
        <v>12</v>
      </c>
      <c r="C18" s="55"/>
      <c r="D18" s="23" t="s">
        <v>17</v>
      </c>
      <c r="E18" s="4"/>
      <c r="F18" s="4"/>
      <c r="G18" s="4"/>
      <c r="H18" s="4"/>
      <c r="I18" s="4"/>
    </row>
    <row r="19" spans="2:9" ht="12.75">
      <c r="B19" s="22">
        <v>13</v>
      </c>
      <c r="C19" s="55"/>
      <c r="D19" s="23" t="s">
        <v>38</v>
      </c>
      <c r="E19" s="4"/>
      <c r="F19" s="4"/>
      <c r="G19" s="4"/>
      <c r="H19" s="4"/>
      <c r="I19" s="4"/>
    </row>
    <row r="20" spans="2:9" ht="12.75" customHeight="1">
      <c r="B20" s="22">
        <v>14</v>
      </c>
      <c r="C20" s="55"/>
      <c r="D20" s="23" t="s">
        <v>15</v>
      </c>
      <c r="E20" s="4"/>
      <c r="F20" s="4"/>
      <c r="G20" s="4"/>
      <c r="H20" s="4"/>
      <c r="I20" s="4"/>
    </row>
    <row r="21" spans="2:9" ht="12.75">
      <c r="B21" s="22">
        <v>15</v>
      </c>
      <c r="C21" s="55"/>
      <c r="D21" s="23" t="s">
        <v>18</v>
      </c>
      <c r="E21" s="4"/>
      <c r="F21" s="4"/>
      <c r="G21" s="4"/>
      <c r="H21" s="4"/>
      <c r="I21" s="4"/>
    </row>
    <row r="22" spans="2:9" ht="12.75">
      <c r="B22" s="4">
        <v>16</v>
      </c>
      <c r="C22" s="56"/>
      <c r="D22" s="23" t="s">
        <v>12</v>
      </c>
      <c r="E22" s="4"/>
      <c r="F22" s="4"/>
      <c r="G22" s="4"/>
      <c r="H22" s="4"/>
      <c r="I22" s="4"/>
    </row>
    <row r="23" spans="2:9" ht="12.75" customHeight="1">
      <c r="B23" s="22">
        <v>17</v>
      </c>
      <c r="C23" s="20" t="s">
        <v>39</v>
      </c>
      <c r="D23" s="5" t="s">
        <v>40</v>
      </c>
      <c r="E23" s="4"/>
      <c r="F23" s="4"/>
      <c r="G23" s="4"/>
      <c r="H23" s="4"/>
      <c r="I23" s="4"/>
    </row>
    <row r="24" spans="2:9" ht="12.75" customHeight="1">
      <c r="B24" s="22">
        <v>18</v>
      </c>
      <c r="C24" s="60" t="s">
        <v>41</v>
      </c>
      <c r="D24" s="24" t="s">
        <v>13</v>
      </c>
      <c r="E24" s="4"/>
      <c r="F24" s="4"/>
      <c r="G24" s="4"/>
      <c r="H24" s="4"/>
      <c r="I24" s="4"/>
    </row>
    <row r="25" spans="2:9" ht="12.75">
      <c r="B25" s="22">
        <v>19</v>
      </c>
      <c r="C25" s="61"/>
      <c r="D25" s="23" t="s">
        <v>14</v>
      </c>
      <c r="E25" s="4"/>
      <c r="F25" s="4"/>
      <c r="G25" s="4"/>
      <c r="H25" s="4"/>
      <c r="I25" s="4"/>
    </row>
    <row r="26" spans="2:9" ht="14.25" customHeight="1">
      <c r="B26" s="22">
        <v>20</v>
      </c>
      <c r="C26" s="54" t="s">
        <v>47</v>
      </c>
      <c r="D26" s="23" t="s">
        <v>42</v>
      </c>
      <c r="E26" s="4"/>
      <c r="F26" s="4"/>
      <c r="G26" s="4"/>
      <c r="H26" s="4"/>
      <c r="I26" s="4"/>
    </row>
    <row r="27" spans="2:9" ht="12.75">
      <c r="B27" s="22">
        <v>21</v>
      </c>
      <c r="C27" s="55"/>
      <c r="D27" s="23" t="s">
        <v>43</v>
      </c>
      <c r="E27" s="4"/>
      <c r="F27" s="4"/>
      <c r="G27" s="4"/>
      <c r="H27" s="4"/>
      <c r="I27" s="4"/>
    </row>
    <row r="28" spans="2:9" ht="12.75">
      <c r="B28" s="22">
        <v>22</v>
      </c>
      <c r="C28" s="55"/>
      <c r="D28" s="23" t="s">
        <v>44</v>
      </c>
      <c r="E28" s="4"/>
      <c r="F28" s="4"/>
      <c r="G28" s="4"/>
      <c r="H28" s="4"/>
      <c r="I28" s="4"/>
    </row>
    <row r="29" spans="2:9" ht="12.75" customHeight="1">
      <c r="B29" s="22">
        <v>23</v>
      </c>
      <c r="C29" s="55"/>
      <c r="D29" s="23" t="s">
        <v>45</v>
      </c>
      <c r="E29" s="4"/>
      <c r="F29" s="4"/>
      <c r="G29" s="4"/>
      <c r="H29" s="4"/>
      <c r="I29" s="4"/>
    </row>
    <row r="30" spans="2:9" ht="12.75">
      <c r="B30" s="22">
        <v>24</v>
      </c>
      <c r="C30" s="56"/>
      <c r="D30" s="23" t="s">
        <v>46</v>
      </c>
      <c r="E30" s="4"/>
      <c r="F30" s="4"/>
      <c r="G30" s="4"/>
      <c r="H30" s="4"/>
      <c r="I30" s="4"/>
    </row>
    <row r="31" spans="2:9" ht="12.75" customHeight="1">
      <c r="B31" s="22">
        <v>25</v>
      </c>
      <c r="C31" s="54" t="s">
        <v>55</v>
      </c>
      <c r="D31" s="23" t="s">
        <v>96</v>
      </c>
      <c r="E31" s="4"/>
      <c r="F31" s="4"/>
      <c r="G31" s="4"/>
      <c r="H31" s="4"/>
      <c r="I31" s="4"/>
    </row>
    <row r="32" spans="2:9" ht="12.75">
      <c r="B32" s="22">
        <v>26</v>
      </c>
      <c r="C32" s="56"/>
      <c r="D32" s="23" t="s">
        <v>56</v>
      </c>
      <c r="E32" s="4"/>
      <c r="F32" s="4"/>
      <c r="G32" s="4"/>
      <c r="H32" s="4"/>
      <c r="I32" s="4"/>
    </row>
    <row r="33" spans="2:9" ht="14.25" customHeight="1">
      <c r="B33" s="22">
        <v>27</v>
      </c>
      <c r="C33" s="54" t="s">
        <v>48</v>
      </c>
      <c r="D33" s="23" t="s">
        <v>49</v>
      </c>
      <c r="E33" s="4"/>
      <c r="F33" s="4"/>
      <c r="G33" s="4"/>
      <c r="H33" s="4"/>
      <c r="I33" s="4"/>
    </row>
    <row r="34" spans="2:9" ht="12.75">
      <c r="B34" s="22">
        <v>28</v>
      </c>
      <c r="C34" s="55"/>
      <c r="D34" s="23" t="s">
        <v>24</v>
      </c>
      <c r="E34" s="4"/>
      <c r="F34" s="4"/>
      <c r="G34" s="4"/>
      <c r="H34" s="4"/>
      <c r="I34" s="4"/>
    </row>
    <row r="35" spans="2:9" ht="12.75">
      <c r="B35" s="4">
        <v>29</v>
      </c>
      <c r="C35" s="54" t="s">
        <v>50</v>
      </c>
      <c r="D35" s="23" t="s">
        <v>51</v>
      </c>
      <c r="E35" s="4"/>
      <c r="F35" s="4"/>
      <c r="G35" s="4"/>
      <c r="H35" s="4"/>
      <c r="I35" s="4"/>
    </row>
    <row r="36" spans="2:9" ht="12.75">
      <c r="B36" s="22">
        <v>30</v>
      </c>
      <c r="C36" s="55"/>
      <c r="D36" s="23" t="s">
        <v>52</v>
      </c>
      <c r="E36" s="4"/>
      <c r="F36" s="4"/>
      <c r="G36" s="4"/>
      <c r="H36" s="4"/>
      <c r="I36" s="4"/>
    </row>
    <row r="37" spans="2:9" ht="12.75">
      <c r="B37" s="22">
        <v>31</v>
      </c>
      <c r="C37" s="55"/>
      <c r="D37" s="23" t="s">
        <v>53</v>
      </c>
      <c r="E37" s="4"/>
      <c r="F37" s="4"/>
      <c r="G37" s="4"/>
      <c r="H37" s="4"/>
      <c r="I37" s="4"/>
    </row>
    <row r="38" spans="2:9" ht="12.75">
      <c r="B38" s="22">
        <v>32</v>
      </c>
      <c r="C38" s="55"/>
      <c r="D38" s="26" t="s">
        <v>84</v>
      </c>
      <c r="E38" s="27"/>
      <c r="F38" s="27"/>
      <c r="G38" s="27"/>
      <c r="H38" s="27"/>
      <c r="I38" s="27"/>
    </row>
    <row r="39" spans="2:9" ht="12.75">
      <c r="B39" s="22">
        <v>33</v>
      </c>
      <c r="C39" s="55"/>
      <c r="D39" s="26" t="s">
        <v>54</v>
      </c>
      <c r="E39" s="27"/>
      <c r="F39" s="27"/>
      <c r="G39" s="27"/>
      <c r="H39" s="27"/>
      <c r="I39" s="27"/>
    </row>
    <row r="40" spans="2:9" ht="12.75">
      <c r="B40" s="65" t="s">
        <v>25</v>
      </c>
      <c r="C40" s="66"/>
      <c r="D40" s="67"/>
      <c r="E40" s="3">
        <f>SUM(E7:E39)</f>
        <v>0</v>
      </c>
      <c r="F40" s="3">
        <f>SUM(F7:F39)</f>
        <v>0</v>
      </c>
      <c r="G40" s="3">
        <f>SUM(G7:G39)</f>
        <v>0</v>
      </c>
      <c r="H40" s="3">
        <f>SUM(H7:H39)</f>
        <v>0</v>
      </c>
      <c r="I40" s="3">
        <f>SUM(I7:I39)</f>
        <v>0</v>
      </c>
    </row>
    <row r="41" spans="2:9" ht="12.75">
      <c r="B41" s="16"/>
      <c r="C41" s="25"/>
      <c r="D41" s="29"/>
      <c r="E41" s="16"/>
      <c r="F41" s="16"/>
      <c r="G41" s="16"/>
      <c r="H41" s="16"/>
      <c r="I41" s="16"/>
    </row>
    <row r="42" spans="2:9" ht="12.75">
      <c r="B42" s="16"/>
      <c r="C42" s="25"/>
      <c r="D42" s="29"/>
      <c r="E42" s="16"/>
      <c r="F42" s="16"/>
      <c r="G42" s="16"/>
      <c r="H42" s="16"/>
      <c r="I42" s="16"/>
    </row>
    <row r="43" spans="2:9" ht="12.75">
      <c r="B43" s="16"/>
      <c r="C43" s="25"/>
      <c r="D43" s="29"/>
      <c r="E43" s="16"/>
      <c r="F43" s="16"/>
      <c r="G43" s="16"/>
      <c r="H43" s="16"/>
      <c r="I43" s="16"/>
    </row>
    <row r="44" spans="2:9" ht="12.75">
      <c r="B44" s="16"/>
      <c r="C44" s="25"/>
      <c r="D44" s="29"/>
      <c r="E44" s="16"/>
      <c r="F44" s="16"/>
      <c r="G44" s="16"/>
      <c r="H44" s="16"/>
      <c r="I44" s="16"/>
    </row>
    <row r="45" spans="2:9" ht="12.75">
      <c r="B45" s="16"/>
      <c r="C45" s="25"/>
      <c r="D45" s="29"/>
      <c r="E45" s="16"/>
      <c r="F45" s="16"/>
      <c r="G45" s="16"/>
      <c r="H45" s="16"/>
      <c r="I45" s="16"/>
    </row>
    <row r="46" spans="2:9" ht="12.75">
      <c r="B46" s="16"/>
      <c r="C46" s="25"/>
      <c r="D46" s="29"/>
      <c r="E46" s="16"/>
      <c r="F46" s="16"/>
      <c r="G46" s="16"/>
      <c r="H46" s="16"/>
      <c r="I46" s="16"/>
    </row>
    <row r="47" spans="2:9" ht="12.75">
      <c r="B47" s="16"/>
      <c r="C47" s="25"/>
      <c r="D47" s="29"/>
      <c r="E47" s="16"/>
      <c r="F47" s="16"/>
      <c r="G47" s="16"/>
      <c r="H47" s="16"/>
      <c r="I47" s="16"/>
    </row>
    <row r="48" spans="2:9" ht="12.75">
      <c r="B48" s="16"/>
      <c r="C48" s="25"/>
      <c r="D48" s="29"/>
      <c r="E48" s="16"/>
      <c r="F48" s="16"/>
      <c r="G48" s="16"/>
      <c r="H48" s="16"/>
      <c r="I48" s="16"/>
    </row>
    <row r="49" spans="2:9" ht="12.75">
      <c r="B49" s="16"/>
      <c r="C49" s="25"/>
      <c r="D49" s="29"/>
      <c r="E49" s="16"/>
      <c r="F49" s="16"/>
      <c r="G49" s="16"/>
      <c r="H49" s="16"/>
      <c r="I49" s="16"/>
    </row>
    <row r="50" spans="2:9" ht="12.75">
      <c r="B50" s="16"/>
      <c r="C50" s="25"/>
      <c r="D50" s="29"/>
      <c r="E50" s="16"/>
      <c r="F50" s="16"/>
      <c r="G50" s="16"/>
      <c r="H50" s="16"/>
      <c r="I50" s="16"/>
    </row>
    <row r="51" spans="2:9" ht="12.75">
      <c r="B51" s="16"/>
      <c r="C51" s="25"/>
      <c r="D51" s="29"/>
      <c r="E51" s="16"/>
      <c r="F51" s="16"/>
      <c r="G51" s="16"/>
      <c r="H51" s="16"/>
      <c r="I51" s="16"/>
    </row>
    <row r="52" spans="2:9" ht="12.75">
      <c r="B52" s="16"/>
      <c r="C52" s="25"/>
      <c r="D52" s="29"/>
      <c r="E52" s="16"/>
      <c r="F52" s="16"/>
      <c r="G52" s="16"/>
      <c r="H52" s="16"/>
      <c r="I52" s="16"/>
    </row>
    <row r="53" spans="2:9" ht="12.75">
      <c r="B53" s="16"/>
      <c r="C53" s="25"/>
      <c r="D53" s="29"/>
      <c r="E53" s="16"/>
      <c r="F53" s="16"/>
      <c r="G53" s="16"/>
      <c r="H53" s="16"/>
      <c r="I53" s="16"/>
    </row>
    <row r="54" spans="2:9" ht="12.75">
      <c r="B54" s="16"/>
      <c r="C54" s="25"/>
      <c r="D54" s="29"/>
      <c r="E54" s="16"/>
      <c r="F54" s="16"/>
      <c r="G54" s="16"/>
      <c r="H54" s="16"/>
      <c r="I54" s="16"/>
    </row>
    <row r="55" spans="2:9" ht="12.75">
      <c r="B55" s="16"/>
      <c r="C55" s="25"/>
      <c r="D55" s="29"/>
      <c r="E55" s="16"/>
      <c r="F55" s="16"/>
      <c r="G55" s="16"/>
      <c r="H55" s="16"/>
      <c r="I55" s="16"/>
    </row>
    <row r="56" spans="2:9" ht="12.75">
      <c r="B56" s="16"/>
      <c r="C56" s="25"/>
      <c r="D56" s="29"/>
      <c r="E56" s="16"/>
      <c r="F56" s="16"/>
      <c r="G56" s="16"/>
      <c r="H56" s="16"/>
      <c r="I56" s="16"/>
    </row>
    <row r="57" spans="2:9" ht="12.75">
      <c r="B57" s="16"/>
      <c r="C57" s="25"/>
      <c r="D57" s="29"/>
      <c r="E57" s="16"/>
      <c r="F57" s="16"/>
      <c r="G57" s="16"/>
      <c r="H57" s="16"/>
      <c r="I57" s="16"/>
    </row>
    <row r="58" spans="2:9" ht="12.75">
      <c r="B58" s="16"/>
      <c r="C58" s="25"/>
      <c r="D58" s="29"/>
      <c r="E58" s="16"/>
      <c r="F58" s="16"/>
      <c r="G58" s="16"/>
      <c r="H58" s="16"/>
      <c r="I58" s="16"/>
    </row>
    <row r="59" spans="2:9" ht="12.75">
      <c r="B59" s="16"/>
      <c r="C59" s="25"/>
      <c r="D59" s="29"/>
      <c r="E59" s="16"/>
      <c r="F59" s="16"/>
      <c r="G59" s="16"/>
      <c r="H59" s="16"/>
      <c r="I59" s="16"/>
    </row>
    <row r="60" spans="2:9" ht="19.5" customHeight="1">
      <c r="B60" s="30"/>
      <c r="C60" s="25"/>
      <c r="D60" s="29"/>
      <c r="E60" s="16"/>
      <c r="F60" s="16"/>
      <c r="G60" s="16"/>
      <c r="H60" s="16"/>
      <c r="I60" s="16"/>
    </row>
    <row r="61" spans="3:9" ht="12.75">
      <c r="C61" s="25"/>
      <c r="D61" s="29"/>
      <c r="E61" s="16"/>
      <c r="F61" s="16"/>
      <c r="G61" s="16"/>
      <c r="H61" s="16"/>
      <c r="I61" s="16"/>
    </row>
    <row r="62" spans="3:9" ht="12.75">
      <c r="C62" s="25"/>
      <c r="D62" s="30"/>
      <c r="E62" s="31"/>
      <c r="F62" s="31"/>
      <c r="G62" s="31"/>
      <c r="H62" s="31"/>
      <c r="I62" s="31"/>
    </row>
    <row r="63" spans="3:9" ht="12.75">
      <c r="C63" s="25"/>
      <c r="D63" s="29"/>
      <c r="E63" s="29"/>
      <c r="F63" s="29"/>
      <c r="G63" s="29"/>
      <c r="H63" s="29"/>
      <c r="I63" s="29"/>
    </row>
    <row r="64" spans="3:9" ht="12.75">
      <c r="C64" s="25"/>
      <c r="D64" s="29"/>
      <c r="E64" s="29"/>
      <c r="F64" s="29"/>
      <c r="G64" s="29"/>
      <c r="H64" s="29"/>
      <c r="I64" s="29"/>
    </row>
    <row r="65" ht="12.75">
      <c r="C65" s="30"/>
    </row>
  </sheetData>
  <sheetProtection/>
  <mergeCells count="15">
    <mergeCell ref="C24:C25"/>
    <mergeCell ref="C7:C13"/>
    <mergeCell ref="C35:C39"/>
    <mergeCell ref="C31:C32"/>
    <mergeCell ref="B40:D40"/>
    <mergeCell ref="B1:I1"/>
    <mergeCell ref="B3:I3"/>
    <mergeCell ref="C16:C22"/>
    <mergeCell ref="C26:C30"/>
    <mergeCell ref="C33:C34"/>
    <mergeCell ref="E5:I5"/>
    <mergeCell ref="D5:D6"/>
    <mergeCell ref="B2:I2"/>
    <mergeCell ref="B5:B6"/>
    <mergeCell ref="C5:C6"/>
  </mergeCells>
  <printOptions/>
  <pageMargins left="0.5" right="0.5" top="1" bottom="0.75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A49">
      <selection activeCell="O63" sqref="O63"/>
    </sheetView>
  </sheetViews>
  <sheetFormatPr defaultColWidth="9.140625" defaultRowHeight="12.75"/>
  <cols>
    <col min="1" max="1" width="1.8515625" style="1" customWidth="1"/>
    <col min="2" max="2" width="4.421875" style="2" customWidth="1"/>
    <col min="3" max="3" width="39.57421875" style="1" customWidth="1"/>
    <col min="4" max="5" width="12.28125" style="2" customWidth="1"/>
    <col min="6" max="6" width="14.7109375" style="2" customWidth="1"/>
    <col min="7" max="16384" width="9.140625" style="1" customWidth="1"/>
  </cols>
  <sheetData>
    <row r="1" spans="2:6" ht="15.75">
      <c r="B1" s="52" t="s">
        <v>29</v>
      </c>
      <c r="C1" s="52"/>
      <c r="D1" s="52"/>
      <c r="E1" s="52"/>
      <c r="F1" s="52"/>
    </row>
    <row r="2" spans="2:6" ht="15.75">
      <c r="B2" s="52" t="s">
        <v>104</v>
      </c>
      <c r="C2" s="52"/>
      <c r="D2" s="52"/>
      <c r="E2" s="52"/>
      <c r="F2" s="52"/>
    </row>
    <row r="4" spans="2:8" ht="25.5">
      <c r="B4" s="9" t="s">
        <v>7</v>
      </c>
      <c r="C4" s="9" t="s">
        <v>27</v>
      </c>
      <c r="D4" s="9" t="s">
        <v>23</v>
      </c>
      <c r="E4" s="9" t="s">
        <v>20</v>
      </c>
      <c r="F4" s="9" t="s">
        <v>21</v>
      </c>
      <c r="G4" s="7"/>
      <c r="H4" s="7"/>
    </row>
    <row r="5" spans="2:6" ht="12.75">
      <c r="B5" s="4">
        <v>1</v>
      </c>
      <c r="C5" s="19" t="s">
        <v>75</v>
      </c>
      <c r="D5" s="4">
        <f>'TUNKU ABDUL RAHMAN'!$D$19</f>
        <v>1120</v>
      </c>
      <c r="E5" s="4">
        <f>'TUNKU ABDUL RAHMAN'!$E$19</f>
        <v>942</v>
      </c>
      <c r="F5" s="10">
        <f aca="true" t="shared" si="0" ref="F5:F10">SUM(E5/D5)</f>
        <v>0.8410714285714286</v>
      </c>
    </row>
    <row r="6" spans="2:6" ht="12.75">
      <c r="B6" s="4">
        <v>2</v>
      </c>
      <c r="C6" s="19" t="s">
        <v>76</v>
      </c>
      <c r="D6" s="4">
        <f>'TUN ABDUL RAZAK'!$D$34</f>
        <v>6300</v>
      </c>
      <c r="E6" s="4">
        <f>'TUN ABDUL RAZAK'!$E$34</f>
        <v>4469</v>
      </c>
      <c r="F6" s="10">
        <f t="shared" si="0"/>
        <v>0.7093650793650793</v>
      </c>
    </row>
    <row r="7" spans="2:6" ht="12.75">
      <c r="B7" s="4">
        <v>3</v>
      </c>
      <c r="C7" s="19" t="s">
        <v>86</v>
      </c>
      <c r="D7" s="4">
        <f>'TUN MAHATHIR'!$D$13</f>
        <v>3380</v>
      </c>
      <c r="E7" s="4">
        <f>'TUN MAHATHIR'!$E$13</f>
        <v>2534</v>
      </c>
      <c r="F7" s="45">
        <f>SUM(E7/D7)</f>
        <v>0.7497041420118343</v>
      </c>
    </row>
    <row r="8" spans="2:6" ht="12.75">
      <c r="B8" s="4">
        <v>4</v>
      </c>
      <c r="C8" s="19" t="s">
        <v>87</v>
      </c>
      <c r="D8" s="4">
        <f>'TUN HUSSEN'!$D$14</f>
        <v>1340</v>
      </c>
      <c r="E8" s="4">
        <f>'TUN HUSSEN'!$E$14</f>
        <v>946</v>
      </c>
      <c r="F8" s="10">
        <f t="shared" si="0"/>
        <v>0.7059701492537314</v>
      </c>
    </row>
    <row r="9" spans="2:6" ht="12.75">
      <c r="B9" s="4">
        <v>5</v>
      </c>
      <c r="C9" s="19" t="s">
        <v>88</v>
      </c>
      <c r="D9" s="4">
        <f>'TUN ABDULLAH'!$D$11</f>
        <v>70</v>
      </c>
      <c r="E9" s="4">
        <f>'TUN ABDULLAH'!$E$11</f>
        <v>43</v>
      </c>
      <c r="F9" s="10">
        <f t="shared" si="0"/>
        <v>0.6142857142857143</v>
      </c>
    </row>
    <row r="10" spans="2:6" ht="12.75">
      <c r="B10" s="4">
        <v>6</v>
      </c>
      <c r="C10" s="5" t="s">
        <v>82</v>
      </c>
      <c r="D10" s="4">
        <f>'PERLAKSANAAN ZON'!$D$14</f>
        <v>960</v>
      </c>
      <c r="E10" s="4">
        <f>'PERLAKSANAAN ZON'!$E$14</f>
        <v>648</v>
      </c>
      <c r="F10" s="10">
        <f t="shared" si="0"/>
        <v>0.675</v>
      </c>
    </row>
    <row r="11" spans="2:6" ht="15.75">
      <c r="B11" s="79" t="s">
        <v>25</v>
      </c>
      <c r="C11" s="80"/>
      <c r="D11" s="11">
        <f>SUM(D5:D10)</f>
        <v>13170</v>
      </c>
      <c r="E11" s="11">
        <f>SUM(E5:E10)</f>
        <v>9582</v>
      </c>
      <c r="F11" s="12">
        <f>SUM(E11/D11)</f>
        <v>0.7275626423690205</v>
      </c>
    </row>
    <row r="12" ht="12.75">
      <c r="F12" s="8">
        <f aca="true" t="shared" si="1" ref="F12:F27">IF(E12="","",E12/D12)</f>
      </c>
    </row>
    <row r="13" ht="12.75">
      <c r="F13" s="8">
        <f t="shared" si="1"/>
      </c>
    </row>
    <row r="14" ht="12.75">
      <c r="F14" s="8">
        <f t="shared" si="1"/>
      </c>
    </row>
    <row r="15" ht="12.75">
      <c r="F15" s="8">
        <f t="shared" si="1"/>
      </c>
    </row>
    <row r="16" ht="12.75">
      <c r="F16" s="8">
        <f t="shared" si="1"/>
      </c>
    </row>
    <row r="17" ht="12.75">
      <c r="F17" s="8">
        <f t="shared" si="1"/>
      </c>
    </row>
    <row r="18" ht="12.75">
      <c r="F18" s="8">
        <f t="shared" si="1"/>
      </c>
    </row>
    <row r="19" ht="12.75">
      <c r="F19" s="8">
        <f t="shared" si="1"/>
      </c>
    </row>
    <row r="20" ht="12.75">
      <c r="F20" s="8">
        <f t="shared" si="1"/>
      </c>
    </row>
    <row r="21" ht="12.75">
      <c r="F21" s="8">
        <f t="shared" si="1"/>
      </c>
    </row>
    <row r="22" ht="12.75">
      <c r="F22" s="8">
        <f t="shared" si="1"/>
      </c>
    </row>
    <row r="23" ht="12.75">
      <c r="F23" s="8">
        <f t="shared" si="1"/>
      </c>
    </row>
    <row r="24" ht="12.75">
      <c r="F24" s="8">
        <f t="shared" si="1"/>
      </c>
    </row>
    <row r="25" ht="12.75">
      <c r="F25" s="8">
        <f t="shared" si="1"/>
      </c>
    </row>
    <row r="26" ht="12.75">
      <c r="F26" s="8">
        <f t="shared" si="1"/>
      </c>
    </row>
    <row r="27" ht="12.75">
      <c r="F27" s="8">
        <f t="shared" si="1"/>
      </c>
    </row>
    <row r="36" spans="1:10" ht="18">
      <c r="A36" s="78" t="s">
        <v>115</v>
      </c>
      <c r="B36" s="78"/>
      <c r="C36" s="78"/>
      <c r="D36" s="78"/>
      <c r="E36" s="78"/>
      <c r="F36" s="78"/>
      <c r="G36" s="78"/>
      <c r="H36" s="78"/>
      <c r="I36" s="78"/>
      <c r="J36" s="78"/>
    </row>
  </sheetData>
  <sheetProtection/>
  <mergeCells count="4">
    <mergeCell ref="B1:F1"/>
    <mergeCell ref="B2:F2"/>
    <mergeCell ref="B11:C11"/>
    <mergeCell ref="A36:J36"/>
  </mergeCells>
  <printOptions horizontalCentered="1"/>
  <pageMargins left="0.5" right="0.5" top="1" bottom="0.97" header="0.5" footer="0.5"/>
  <pageSetup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B37">
      <selection activeCell="Q67" sqref="Q67"/>
    </sheetView>
  </sheetViews>
  <sheetFormatPr defaultColWidth="9.140625" defaultRowHeight="12.75"/>
  <cols>
    <col min="1" max="1" width="1.8515625" style="1" customWidth="1"/>
    <col min="2" max="2" width="4.421875" style="2" customWidth="1"/>
    <col min="3" max="3" width="39.57421875" style="1" customWidth="1"/>
    <col min="4" max="5" width="12.28125" style="2" customWidth="1"/>
    <col min="6" max="6" width="14.7109375" style="2" customWidth="1"/>
    <col min="7" max="7" width="14.7109375" style="1" customWidth="1"/>
    <col min="8" max="16384" width="9.140625" style="1" customWidth="1"/>
  </cols>
  <sheetData>
    <row r="1" spans="2:6" ht="15.75">
      <c r="B1" s="52" t="s">
        <v>29</v>
      </c>
      <c r="C1" s="52"/>
      <c r="D1" s="52"/>
      <c r="E1" s="52"/>
      <c r="F1" s="52"/>
    </row>
    <row r="2" spans="2:6" ht="15.75">
      <c r="B2" s="52" t="s">
        <v>104</v>
      </c>
      <c r="C2" s="52"/>
      <c r="D2" s="52"/>
      <c r="E2" s="52"/>
      <c r="F2" s="52"/>
    </row>
    <row r="4" spans="2:7" ht="25.5">
      <c r="B4" s="9" t="s">
        <v>7</v>
      </c>
      <c r="C4" s="9" t="s">
        <v>28</v>
      </c>
      <c r="D4" s="9" t="s">
        <v>23</v>
      </c>
      <c r="E4" s="9" t="s">
        <v>20</v>
      </c>
      <c r="F4" s="9" t="s">
        <v>21</v>
      </c>
      <c r="G4" s="7"/>
    </row>
    <row r="5" spans="2:6" ht="15.75">
      <c r="B5" s="4">
        <v>1</v>
      </c>
      <c r="C5" s="13" t="s">
        <v>97</v>
      </c>
      <c r="D5" s="4"/>
      <c r="E5" s="4"/>
      <c r="F5" s="12">
        <v>0.9</v>
      </c>
    </row>
    <row r="6" spans="2:6" ht="15.75">
      <c r="B6" s="4">
        <v>2</v>
      </c>
      <c r="C6" s="51" t="s">
        <v>117</v>
      </c>
      <c r="D6" s="4">
        <v>14570</v>
      </c>
      <c r="E6" s="4">
        <v>12188</v>
      </c>
      <c r="F6" s="12">
        <f>SUM(E6/D6)</f>
        <v>0.8365133836650652</v>
      </c>
    </row>
    <row r="7" spans="2:6" ht="15.75">
      <c r="B7" s="4">
        <v>3</v>
      </c>
      <c r="C7" s="51" t="s">
        <v>118</v>
      </c>
      <c r="D7" s="4">
        <v>14570</v>
      </c>
      <c r="E7" s="46">
        <v>10224</v>
      </c>
      <c r="F7" s="12">
        <f>SUM(E7/D7)</f>
        <v>0.7017158544955387</v>
      </c>
    </row>
    <row r="8" spans="2:6" ht="15.75">
      <c r="B8" s="22">
        <v>4</v>
      </c>
      <c r="C8" s="83" t="s">
        <v>138</v>
      </c>
      <c r="D8" s="4">
        <f>OVERALL!$E$72</f>
        <v>13170</v>
      </c>
      <c r="E8" s="46">
        <f>OVERALL!$F$72</f>
        <v>9582</v>
      </c>
      <c r="F8" s="12">
        <f>SUM(E8/D8)</f>
        <v>0.7275626423690205</v>
      </c>
    </row>
    <row r="9" spans="2:6" ht="15.75">
      <c r="B9" s="79" t="s">
        <v>25</v>
      </c>
      <c r="C9" s="80"/>
      <c r="D9" s="11">
        <f>SUM(D6:D8)</f>
        <v>42310</v>
      </c>
      <c r="E9" s="11">
        <f>SUM(E6:E8)</f>
        <v>31994</v>
      </c>
      <c r="F9" s="12">
        <f>SUM(E9/D9)</f>
        <v>0.7561805719688017</v>
      </c>
    </row>
    <row r="10" ht="12.75">
      <c r="F10" s="8">
        <f aca="true" t="shared" si="0" ref="F10:F25">IF(E10="","",E10/D10)</f>
      </c>
    </row>
    <row r="11" ht="12.75">
      <c r="F11" s="8">
        <f t="shared" si="0"/>
      </c>
    </row>
    <row r="12" ht="12.75">
      <c r="F12" s="8">
        <f t="shared" si="0"/>
      </c>
    </row>
    <row r="13" ht="12.75">
      <c r="F13" s="8">
        <f t="shared" si="0"/>
      </c>
    </row>
    <row r="14" ht="12.75">
      <c r="F14" s="8">
        <f t="shared" si="0"/>
      </c>
    </row>
    <row r="15" ht="12.75">
      <c r="F15" s="8">
        <f t="shared" si="0"/>
      </c>
    </row>
    <row r="16" ht="12.75">
      <c r="F16" s="8">
        <f t="shared" si="0"/>
      </c>
    </row>
    <row r="17" ht="12.75">
      <c r="F17" s="8">
        <f t="shared" si="0"/>
      </c>
    </row>
    <row r="18" ht="12.75">
      <c r="F18" s="8">
        <f t="shared" si="0"/>
      </c>
    </row>
    <row r="19" ht="12.75">
      <c r="F19" s="8">
        <f t="shared" si="0"/>
      </c>
    </row>
    <row r="20" ht="12.75">
      <c r="F20" s="8">
        <f t="shared" si="0"/>
      </c>
    </row>
    <row r="21" ht="12.75">
      <c r="F21" s="8">
        <f t="shared" si="0"/>
      </c>
    </row>
    <row r="22" ht="12.75">
      <c r="F22" s="8">
        <f t="shared" si="0"/>
      </c>
    </row>
    <row r="23" ht="12.75">
      <c r="F23" s="8">
        <f t="shared" si="0"/>
      </c>
    </row>
    <row r="24" ht="12.75">
      <c r="F24" s="8">
        <f t="shared" si="0"/>
      </c>
    </row>
    <row r="25" ht="12.75">
      <c r="F25" s="8">
        <f t="shared" si="0"/>
      </c>
    </row>
    <row r="39" spans="1:10" ht="18">
      <c r="A39" s="78" t="s">
        <v>116</v>
      </c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/>
  <mergeCells count="4">
    <mergeCell ref="B1:F1"/>
    <mergeCell ref="B2:F2"/>
    <mergeCell ref="B9:C9"/>
    <mergeCell ref="A39:J39"/>
  </mergeCells>
  <printOptions horizontalCentered="1"/>
  <pageMargins left="0.5" right="0.4" top="0.69" bottom="0.8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zoomScalePageLayoutView="0" workbookViewId="0" topLeftCell="A67">
      <selection activeCell="H35" sqref="H35"/>
    </sheetView>
  </sheetViews>
  <sheetFormatPr defaultColWidth="9.140625" defaultRowHeight="12.75"/>
  <sheetData>
    <row r="1" spans="1:5" ht="12.7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</row>
    <row r="2" spans="1:5" ht="12.75">
      <c r="A2" s="14">
        <f>'DATA STICKER'!$E$40</f>
        <v>0</v>
      </c>
      <c r="B2" s="14">
        <f>'DATA STICKER'!$F$40</f>
        <v>0</v>
      </c>
      <c r="C2" s="14">
        <f>'DATA STICKER'!$G$40</f>
        <v>0</v>
      </c>
      <c r="D2" s="14">
        <f>'DATA STICKER'!$H$40</f>
        <v>0</v>
      </c>
      <c r="E2" s="14">
        <f>'DATA STICKER'!$I$40</f>
        <v>0</v>
      </c>
    </row>
    <row r="38" spans="1:13" ht="15.75">
      <c r="A38" s="68" t="s">
        <v>98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</sheetData>
  <sheetProtection/>
  <mergeCells count="1">
    <mergeCell ref="A38:M38"/>
  </mergeCells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46">
      <selection activeCell="F72" sqref="F72"/>
    </sheetView>
  </sheetViews>
  <sheetFormatPr defaultColWidth="9.140625" defaultRowHeight="12.75"/>
  <cols>
    <col min="1" max="1" width="1.8515625" style="1" customWidth="1"/>
    <col min="2" max="2" width="3.8515625" style="2" hidden="1" customWidth="1"/>
    <col min="3" max="3" width="12.140625" style="1" customWidth="1"/>
    <col min="4" max="4" width="39.00390625" style="1" customWidth="1"/>
    <col min="5" max="5" width="9.8515625" style="2" customWidth="1"/>
    <col min="6" max="6" width="11.7109375" style="2" customWidth="1"/>
    <col min="7" max="7" width="12.8515625" style="2" customWidth="1"/>
    <col min="8" max="8" width="14.28125" style="1" customWidth="1"/>
    <col min="9" max="16384" width="9.140625" style="1" customWidth="1"/>
  </cols>
  <sheetData>
    <row r="1" spans="2:7" ht="15.75">
      <c r="B1" s="52" t="s">
        <v>29</v>
      </c>
      <c r="C1" s="52"/>
      <c r="D1" s="52"/>
      <c r="E1" s="52"/>
      <c r="F1" s="52"/>
      <c r="G1" s="52"/>
    </row>
    <row r="2" spans="2:7" ht="15.75">
      <c r="B2" s="52" t="s">
        <v>99</v>
      </c>
      <c r="C2" s="52"/>
      <c r="D2" s="52"/>
      <c r="E2" s="52"/>
      <c r="F2" s="52"/>
      <c r="G2" s="52"/>
    </row>
    <row r="4" spans="2:9" ht="38.25">
      <c r="B4" s="9" t="s">
        <v>7</v>
      </c>
      <c r="C4" s="9" t="s">
        <v>27</v>
      </c>
      <c r="D4" s="9" t="s">
        <v>0</v>
      </c>
      <c r="E4" s="9" t="s">
        <v>23</v>
      </c>
      <c r="F4" s="9" t="s">
        <v>20</v>
      </c>
      <c r="G4" s="9" t="s">
        <v>21</v>
      </c>
      <c r="H4" s="9" t="s">
        <v>85</v>
      </c>
      <c r="I4" s="7"/>
    </row>
    <row r="5" spans="2:8" ht="12.75" customHeight="1">
      <c r="B5" s="22">
        <v>1</v>
      </c>
      <c r="C5" s="54" t="s">
        <v>89</v>
      </c>
      <c r="D5" s="32" t="s">
        <v>81</v>
      </c>
      <c r="E5" s="4">
        <v>100</v>
      </c>
      <c r="F5" s="4">
        <v>85</v>
      </c>
      <c r="G5" s="10">
        <f aca="true" t="shared" si="0" ref="G5:G36">IF(F5="","",F5/E5)</f>
        <v>0.85</v>
      </c>
      <c r="H5" s="75">
        <f>'TUNKU ABDUL RAHMAN'!$F$19</f>
        <v>0.8410714285714286</v>
      </c>
    </row>
    <row r="6" spans="2:8" ht="12.75" customHeight="1">
      <c r="B6" s="22">
        <v>2</v>
      </c>
      <c r="C6" s="55"/>
      <c r="D6" s="32" t="s">
        <v>80</v>
      </c>
      <c r="E6" s="4">
        <v>100</v>
      </c>
      <c r="F6" s="4">
        <v>88</v>
      </c>
      <c r="G6" s="10">
        <f t="shared" si="0"/>
        <v>0.88</v>
      </c>
      <c r="H6" s="76"/>
    </row>
    <row r="7" spans="2:8" ht="12.75" customHeight="1">
      <c r="B7" s="22">
        <v>3</v>
      </c>
      <c r="C7" s="55"/>
      <c r="D7" s="23" t="s">
        <v>69</v>
      </c>
      <c r="E7" s="4">
        <v>100</v>
      </c>
      <c r="F7" s="4">
        <v>92</v>
      </c>
      <c r="G7" s="10">
        <f t="shared" si="0"/>
        <v>0.92</v>
      </c>
      <c r="H7" s="76"/>
    </row>
    <row r="8" spans="2:8" ht="12.75" customHeight="1">
      <c r="B8" s="22">
        <v>4</v>
      </c>
      <c r="C8" s="55"/>
      <c r="D8" s="23" t="s">
        <v>95</v>
      </c>
      <c r="E8" s="4">
        <v>100</v>
      </c>
      <c r="F8" s="4">
        <v>90</v>
      </c>
      <c r="G8" s="10">
        <f t="shared" si="0"/>
        <v>0.9</v>
      </c>
      <c r="H8" s="76"/>
    </row>
    <row r="9" spans="2:8" ht="12.75" customHeight="1">
      <c r="B9" s="22">
        <v>5</v>
      </c>
      <c r="C9" s="55"/>
      <c r="D9" s="23" t="s">
        <v>70</v>
      </c>
      <c r="E9" s="4">
        <v>100</v>
      </c>
      <c r="F9" s="4">
        <v>90</v>
      </c>
      <c r="G9" s="10">
        <f t="shared" si="0"/>
        <v>0.9</v>
      </c>
      <c r="H9" s="76"/>
    </row>
    <row r="10" spans="2:8" ht="12.75" customHeight="1">
      <c r="B10" s="22">
        <v>6</v>
      </c>
      <c r="C10" s="55"/>
      <c r="D10" s="23" t="s">
        <v>34</v>
      </c>
      <c r="E10" s="4">
        <v>100</v>
      </c>
      <c r="F10" s="4">
        <v>85</v>
      </c>
      <c r="G10" s="10">
        <f t="shared" si="0"/>
        <v>0.85</v>
      </c>
      <c r="H10" s="76"/>
    </row>
    <row r="11" spans="2:8" ht="12.75" customHeight="1">
      <c r="B11" s="22">
        <v>7</v>
      </c>
      <c r="C11" s="55"/>
      <c r="D11" s="23" t="s">
        <v>32</v>
      </c>
      <c r="E11" s="4">
        <v>100</v>
      </c>
      <c r="F11" s="4">
        <v>89</v>
      </c>
      <c r="G11" s="10">
        <f t="shared" si="0"/>
        <v>0.89</v>
      </c>
      <c r="H11" s="76"/>
    </row>
    <row r="12" spans="2:8" ht="12.75" customHeight="1">
      <c r="B12" s="22">
        <v>8</v>
      </c>
      <c r="C12" s="55"/>
      <c r="D12" s="23" t="s">
        <v>71</v>
      </c>
      <c r="E12" s="4">
        <v>100</v>
      </c>
      <c r="F12" s="4">
        <v>83</v>
      </c>
      <c r="G12" s="10">
        <f t="shared" si="0"/>
        <v>0.83</v>
      </c>
      <c r="H12" s="76"/>
    </row>
    <row r="13" spans="2:8" ht="12.75">
      <c r="B13" s="22">
        <v>9</v>
      </c>
      <c r="C13" s="55"/>
      <c r="D13" s="23" t="s">
        <v>72</v>
      </c>
      <c r="E13" s="4">
        <v>100</v>
      </c>
      <c r="F13" s="4">
        <v>88</v>
      </c>
      <c r="G13" s="10">
        <f t="shared" si="0"/>
        <v>0.88</v>
      </c>
      <c r="H13" s="76"/>
    </row>
    <row r="14" spans="2:8" ht="12.75">
      <c r="B14" s="22">
        <v>10</v>
      </c>
      <c r="C14" s="55"/>
      <c r="D14" s="23" t="s">
        <v>73</v>
      </c>
      <c r="E14" s="4">
        <v>110</v>
      </c>
      <c r="F14" s="4">
        <v>85</v>
      </c>
      <c r="G14" s="10">
        <f t="shared" si="0"/>
        <v>0.7727272727272727</v>
      </c>
      <c r="H14" s="76"/>
    </row>
    <row r="15" spans="2:8" ht="12.75">
      <c r="B15" s="22">
        <v>11</v>
      </c>
      <c r="C15" s="55"/>
      <c r="D15" s="44" t="s">
        <v>93</v>
      </c>
      <c r="E15" s="4">
        <v>50</v>
      </c>
      <c r="F15" s="4">
        <v>33</v>
      </c>
      <c r="G15" s="10">
        <f t="shared" si="0"/>
        <v>0.66</v>
      </c>
      <c r="H15" s="76"/>
    </row>
    <row r="16" spans="2:8" ht="12.75">
      <c r="B16" s="22">
        <v>12</v>
      </c>
      <c r="C16" s="55"/>
      <c r="D16" s="23" t="s">
        <v>83</v>
      </c>
      <c r="E16" s="4">
        <v>30</v>
      </c>
      <c r="F16" s="4">
        <v>19</v>
      </c>
      <c r="G16" s="10">
        <f t="shared" si="0"/>
        <v>0.6333333333333333</v>
      </c>
      <c r="H16" s="76"/>
    </row>
    <row r="17" spans="2:8" ht="12.75">
      <c r="B17" s="4">
        <v>13</v>
      </c>
      <c r="C17" s="56"/>
      <c r="D17" s="23" t="s">
        <v>16</v>
      </c>
      <c r="E17" s="4">
        <v>30</v>
      </c>
      <c r="F17" s="4">
        <v>15</v>
      </c>
      <c r="G17" s="10">
        <f t="shared" si="0"/>
        <v>0.5</v>
      </c>
      <c r="H17" s="77"/>
    </row>
    <row r="18" spans="2:8" ht="12.75" customHeight="1">
      <c r="B18" s="22">
        <v>14</v>
      </c>
      <c r="C18" s="54" t="s">
        <v>90</v>
      </c>
      <c r="D18" s="23" t="s">
        <v>9</v>
      </c>
      <c r="E18" s="4">
        <v>280</v>
      </c>
      <c r="F18" s="4">
        <v>207</v>
      </c>
      <c r="G18" s="10">
        <f t="shared" si="0"/>
        <v>0.7392857142857143</v>
      </c>
      <c r="H18" s="75">
        <f>'TUN ABDUL RAZAK'!$F$34</f>
        <v>0.7093650793650793</v>
      </c>
    </row>
    <row r="19" spans="2:8" ht="12.75">
      <c r="B19" s="22">
        <v>15</v>
      </c>
      <c r="C19" s="55"/>
      <c r="D19" s="23" t="s">
        <v>11</v>
      </c>
      <c r="E19" s="4">
        <v>280</v>
      </c>
      <c r="F19" s="4">
        <v>201</v>
      </c>
      <c r="G19" s="10">
        <f t="shared" si="0"/>
        <v>0.7178571428571429</v>
      </c>
      <c r="H19" s="76"/>
    </row>
    <row r="20" spans="2:8" ht="12.75">
      <c r="B20" s="22">
        <v>16</v>
      </c>
      <c r="C20" s="55"/>
      <c r="D20" s="23" t="s">
        <v>56</v>
      </c>
      <c r="E20" s="4">
        <v>280</v>
      </c>
      <c r="F20" s="4">
        <v>214</v>
      </c>
      <c r="G20" s="10">
        <f t="shared" si="0"/>
        <v>0.7642857142857142</v>
      </c>
      <c r="H20" s="76"/>
    </row>
    <row r="21" spans="2:8" ht="12.75">
      <c r="B21" s="22">
        <v>17</v>
      </c>
      <c r="C21" s="55"/>
      <c r="D21" s="23" t="s">
        <v>64</v>
      </c>
      <c r="E21" s="4">
        <v>280</v>
      </c>
      <c r="F21" s="4">
        <v>192</v>
      </c>
      <c r="G21" s="10">
        <f t="shared" si="0"/>
        <v>0.6857142857142857</v>
      </c>
      <c r="H21" s="76"/>
    </row>
    <row r="22" spans="2:8" ht="12.75">
      <c r="B22" s="22">
        <v>18</v>
      </c>
      <c r="C22" s="55"/>
      <c r="D22" s="23" t="s">
        <v>65</v>
      </c>
      <c r="E22" s="4">
        <v>280</v>
      </c>
      <c r="F22" s="4">
        <v>177</v>
      </c>
      <c r="G22" s="10">
        <f t="shared" si="0"/>
        <v>0.6321428571428571</v>
      </c>
      <c r="H22" s="76"/>
    </row>
    <row r="23" spans="2:8" ht="12.75">
      <c r="B23" s="22">
        <v>19</v>
      </c>
      <c r="C23" s="55"/>
      <c r="D23" s="23" t="s">
        <v>49</v>
      </c>
      <c r="E23" s="4">
        <v>280</v>
      </c>
      <c r="F23" s="4">
        <v>202</v>
      </c>
      <c r="G23" s="10">
        <f t="shared" si="0"/>
        <v>0.7214285714285714</v>
      </c>
      <c r="H23" s="76"/>
    </row>
    <row r="24" spans="2:8" ht="12.75">
      <c r="B24" s="22">
        <v>20</v>
      </c>
      <c r="C24" s="55"/>
      <c r="D24" s="23" t="s">
        <v>66</v>
      </c>
      <c r="E24" s="4">
        <v>280</v>
      </c>
      <c r="F24" s="4">
        <v>187</v>
      </c>
      <c r="G24" s="10">
        <f t="shared" si="0"/>
        <v>0.6678571428571428</v>
      </c>
      <c r="H24" s="76"/>
    </row>
    <row r="25" spans="2:8" ht="12.75" customHeight="1">
      <c r="B25" s="22">
        <v>21</v>
      </c>
      <c r="C25" s="55"/>
      <c r="D25" s="23" t="s">
        <v>67</v>
      </c>
      <c r="E25" s="4">
        <v>280</v>
      </c>
      <c r="F25" s="4">
        <v>216</v>
      </c>
      <c r="G25" s="10">
        <f t="shared" si="0"/>
        <v>0.7714285714285715</v>
      </c>
      <c r="H25" s="76"/>
    </row>
    <row r="26" spans="2:8" ht="12.75">
      <c r="B26" s="22">
        <v>22</v>
      </c>
      <c r="C26" s="55"/>
      <c r="D26" s="23" t="s">
        <v>68</v>
      </c>
      <c r="E26" s="4">
        <v>280</v>
      </c>
      <c r="F26" s="4">
        <v>209</v>
      </c>
      <c r="G26" s="10">
        <f t="shared" si="0"/>
        <v>0.7464285714285714</v>
      </c>
      <c r="H26" s="76"/>
    </row>
    <row r="27" spans="2:8" ht="12.75">
      <c r="B27" s="22">
        <v>23</v>
      </c>
      <c r="C27" s="55"/>
      <c r="D27" s="23" t="s">
        <v>121</v>
      </c>
      <c r="E27" s="4">
        <v>200</v>
      </c>
      <c r="F27" s="4">
        <v>140</v>
      </c>
      <c r="G27" s="10">
        <f t="shared" si="0"/>
        <v>0.7</v>
      </c>
      <c r="H27" s="76"/>
    </row>
    <row r="28" spans="2:8" ht="12.75">
      <c r="B28" s="22">
        <v>24</v>
      </c>
      <c r="C28" s="55"/>
      <c r="D28" s="23" t="s">
        <v>122</v>
      </c>
      <c r="E28" s="4">
        <v>200</v>
      </c>
      <c r="F28" s="4">
        <v>140</v>
      </c>
      <c r="G28" s="10">
        <f t="shared" si="0"/>
        <v>0.7</v>
      </c>
      <c r="H28" s="76"/>
    </row>
    <row r="29" spans="2:8" ht="12.75">
      <c r="B29" s="22">
        <v>25</v>
      </c>
      <c r="C29" s="55"/>
      <c r="D29" s="23" t="s">
        <v>123</v>
      </c>
      <c r="E29" s="4">
        <v>200</v>
      </c>
      <c r="F29" s="4">
        <v>140</v>
      </c>
      <c r="G29" s="10">
        <f t="shared" si="0"/>
        <v>0.7</v>
      </c>
      <c r="H29" s="76"/>
    </row>
    <row r="30" spans="2:8" ht="12.75">
      <c r="B30" s="22">
        <v>26</v>
      </c>
      <c r="C30" s="55"/>
      <c r="D30" s="23" t="s">
        <v>124</v>
      </c>
      <c r="E30" s="4">
        <v>200</v>
      </c>
      <c r="F30" s="4">
        <v>151</v>
      </c>
      <c r="G30" s="10">
        <f t="shared" si="0"/>
        <v>0.755</v>
      </c>
      <c r="H30" s="76"/>
    </row>
    <row r="31" spans="2:8" ht="12.75">
      <c r="B31" s="22">
        <v>27</v>
      </c>
      <c r="C31" s="55"/>
      <c r="D31" s="23" t="s">
        <v>125</v>
      </c>
      <c r="E31" s="4">
        <v>200</v>
      </c>
      <c r="F31" s="4">
        <v>158</v>
      </c>
      <c r="G31" s="10">
        <f t="shared" si="0"/>
        <v>0.79</v>
      </c>
      <c r="H31" s="76"/>
    </row>
    <row r="32" spans="2:8" ht="12.75">
      <c r="B32" s="22">
        <v>28</v>
      </c>
      <c r="C32" s="55"/>
      <c r="D32" s="23" t="s">
        <v>126</v>
      </c>
      <c r="E32" s="4">
        <v>200</v>
      </c>
      <c r="F32" s="4">
        <v>145</v>
      </c>
      <c r="G32" s="10">
        <f t="shared" si="0"/>
        <v>0.725</v>
      </c>
      <c r="H32" s="76"/>
    </row>
    <row r="33" spans="2:8" ht="12.75">
      <c r="B33" s="22">
        <v>29</v>
      </c>
      <c r="C33" s="55"/>
      <c r="D33" s="23" t="s">
        <v>127</v>
      </c>
      <c r="E33" s="4">
        <v>200</v>
      </c>
      <c r="F33" s="4">
        <v>139</v>
      </c>
      <c r="G33" s="10">
        <f t="shared" si="0"/>
        <v>0.695</v>
      </c>
      <c r="H33" s="76"/>
    </row>
    <row r="34" spans="2:8" ht="12.75">
      <c r="B34" s="22">
        <v>30</v>
      </c>
      <c r="C34" s="55"/>
      <c r="D34" s="23" t="s">
        <v>128</v>
      </c>
      <c r="E34" s="4">
        <v>200</v>
      </c>
      <c r="F34" s="4">
        <v>177</v>
      </c>
      <c r="G34" s="10">
        <f t="shared" si="0"/>
        <v>0.885</v>
      </c>
      <c r="H34" s="76"/>
    </row>
    <row r="35" spans="2:8" ht="12.75">
      <c r="B35" s="22">
        <v>31</v>
      </c>
      <c r="C35" s="55"/>
      <c r="D35" s="23" t="s">
        <v>130</v>
      </c>
      <c r="E35" s="4">
        <v>180</v>
      </c>
      <c r="F35" s="4">
        <v>96</v>
      </c>
      <c r="G35" s="10">
        <f t="shared" si="0"/>
        <v>0.5333333333333333</v>
      </c>
      <c r="H35" s="76"/>
    </row>
    <row r="36" spans="2:8" ht="12.75">
      <c r="B36" s="22">
        <v>32</v>
      </c>
      <c r="C36" s="55"/>
      <c r="D36" s="23" t="s">
        <v>131</v>
      </c>
      <c r="E36" s="4">
        <v>180</v>
      </c>
      <c r="F36" s="4">
        <v>87</v>
      </c>
      <c r="G36" s="10">
        <f t="shared" si="0"/>
        <v>0.48333333333333334</v>
      </c>
      <c r="H36" s="76"/>
    </row>
    <row r="37" spans="2:8" ht="12.75">
      <c r="B37" s="22">
        <v>33</v>
      </c>
      <c r="C37" s="55"/>
      <c r="D37" s="23" t="s">
        <v>132</v>
      </c>
      <c r="E37" s="4">
        <v>180</v>
      </c>
      <c r="F37" s="4">
        <v>103</v>
      </c>
      <c r="G37" s="10">
        <f aca="true" t="shared" si="1" ref="G37:G53">IF(F37="","",F37/E37)</f>
        <v>0.5722222222222222</v>
      </c>
      <c r="H37" s="76"/>
    </row>
    <row r="38" spans="2:8" ht="12.75">
      <c r="B38" s="22">
        <v>34</v>
      </c>
      <c r="C38" s="55"/>
      <c r="D38" s="23" t="s">
        <v>134</v>
      </c>
      <c r="E38" s="4">
        <v>180</v>
      </c>
      <c r="F38" s="4">
        <v>105</v>
      </c>
      <c r="G38" s="10">
        <f t="shared" si="1"/>
        <v>0.5833333333333334</v>
      </c>
      <c r="H38" s="76"/>
    </row>
    <row r="39" spans="2:8" ht="12.75">
      <c r="B39" s="22">
        <v>35</v>
      </c>
      <c r="C39" s="55"/>
      <c r="D39" s="23" t="s">
        <v>133</v>
      </c>
      <c r="E39" s="4">
        <v>180</v>
      </c>
      <c r="F39" s="4">
        <v>148</v>
      </c>
      <c r="G39" s="10">
        <f t="shared" si="1"/>
        <v>0.8222222222222222</v>
      </c>
      <c r="H39" s="76"/>
    </row>
    <row r="40" spans="2:8" ht="12.75">
      <c r="B40" s="22">
        <v>36</v>
      </c>
      <c r="C40" s="55"/>
      <c r="D40" s="23" t="s">
        <v>135</v>
      </c>
      <c r="E40" s="4">
        <v>180</v>
      </c>
      <c r="F40" s="4">
        <v>102</v>
      </c>
      <c r="G40" s="10">
        <f t="shared" si="1"/>
        <v>0.5666666666666667</v>
      </c>
      <c r="H40" s="76"/>
    </row>
    <row r="41" spans="2:8" ht="12.75">
      <c r="B41" s="22">
        <v>37</v>
      </c>
      <c r="C41" s="55"/>
      <c r="D41" s="23" t="s">
        <v>136</v>
      </c>
      <c r="E41" s="4">
        <v>180</v>
      </c>
      <c r="F41" s="4">
        <v>72</v>
      </c>
      <c r="G41" s="10">
        <f t="shared" si="1"/>
        <v>0.4</v>
      </c>
      <c r="H41" s="76"/>
    </row>
    <row r="42" spans="2:8" ht="12.75">
      <c r="B42" s="22">
        <v>38</v>
      </c>
      <c r="C42" s="55"/>
      <c r="D42" s="23" t="s">
        <v>129</v>
      </c>
      <c r="E42" s="4">
        <v>200</v>
      </c>
      <c r="F42" s="4">
        <v>180</v>
      </c>
      <c r="G42" s="10">
        <f t="shared" si="1"/>
        <v>0.9</v>
      </c>
      <c r="H42" s="76"/>
    </row>
    <row r="43" spans="2:8" ht="12.75">
      <c r="B43" s="22">
        <v>39</v>
      </c>
      <c r="C43" s="55"/>
      <c r="D43" s="23" t="s">
        <v>137</v>
      </c>
      <c r="E43" s="4">
        <v>200</v>
      </c>
      <c r="F43" s="4">
        <v>148</v>
      </c>
      <c r="G43" s="10">
        <f t="shared" si="1"/>
        <v>0.74</v>
      </c>
      <c r="H43" s="76"/>
    </row>
    <row r="44" spans="2:8" ht="12.75">
      <c r="B44" s="22">
        <v>40</v>
      </c>
      <c r="C44" s="55"/>
      <c r="D44" s="23" t="s">
        <v>13</v>
      </c>
      <c r="E44" s="4">
        <v>260</v>
      </c>
      <c r="F44" s="4">
        <v>224</v>
      </c>
      <c r="G44" s="10">
        <f t="shared" si="1"/>
        <v>0.8615384615384616</v>
      </c>
      <c r="H44" s="76"/>
    </row>
    <row r="45" spans="2:8" ht="12.75">
      <c r="B45" s="22">
        <v>41</v>
      </c>
      <c r="C45" s="55"/>
      <c r="D45" s="23" t="s">
        <v>14</v>
      </c>
      <c r="E45" s="4">
        <v>260</v>
      </c>
      <c r="F45" s="4">
        <v>209</v>
      </c>
      <c r="G45" s="10">
        <f t="shared" si="1"/>
        <v>0.8038461538461539</v>
      </c>
      <c r="H45" s="76"/>
    </row>
    <row r="46" spans="2:8" ht="13.5" customHeight="1">
      <c r="B46" s="22">
        <v>47</v>
      </c>
      <c r="C46" s="54" t="s">
        <v>91</v>
      </c>
      <c r="D46" s="23" t="s">
        <v>18</v>
      </c>
      <c r="E46" s="4">
        <v>480</v>
      </c>
      <c r="F46" s="4">
        <v>369</v>
      </c>
      <c r="G46" s="10">
        <f t="shared" si="1"/>
        <v>0.76875</v>
      </c>
      <c r="H46" s="75">
        <f>'TUN MAHATHIR'!$F$13</f>
        <v>0.7497041420118343</v>
      </c>
    </row>
    <row r="47" spans="2:8" ht="12.75">
      <c r="B47" s="22">
        <v>48</v>
      </c>
      <c r="C47" s="55"/>
      <c r="D47" s="23" t="s">
        <v>15</v>
      </c>
      <c r="E47" s="4">
        <v>480</v>
      </c>
      <c r="F47" s="4">
        <v>407</v>
      </c>
      <c r="G47" s="10">
        <f t="shared" si="1"/>
        <v>0.8479166666666667</v>
      </c>
      <c r="H47" s="76"/>
    </row>
    <row r="48" spans="2:8" ht="12.75">
      <c r="B48" s="22">
        <v>49</v>
      </c>
      <c r="C48" s="55"/>
      <c r="D48" s="24" t="s">
        <v>26</v>
      </c>
      <c r="E48" s="4">
        <v>480</v>
      </c>
      <c r="F48" s="4">
        <v>367</v>
      </c>
      <c r="G48" s="10">
        <f t="shared" si="1"/>
        <v>0.7645833333333333</v>
      </c>
      <c r="H48" s="76"/>
    </row>
    <row r="49" spans="2:8" ht="12.75">
      <c r="B49" s="22">
        <v>50</v>
      </c>
      <c r="C49" s="55"/>
      <c r="D49" s="23" t="s">
        <v>22</v>
      </c>
      <c r="E49" s="4">
        <v>485</v>
      </c>
      <c r="F49" s="4">
        <v>365</v>
      </c>
      <c r="G49" s="10">
        <f t="shared" si="1"/>
        <v>0.7525773195876289</v>
      </c>
      <c r="H49" s="76"/>
    </row>
    <row r="50" spans="2:8" ht="12.75">
      <c r="B50" s="22">
        <v>51</v>
      </c>
      <c r="C50" s="55"/>
      <c r="D50" s="23" t="s">
        <v>38</v>
      </c>
      <c r="E50" s="4">
        <v>485</v>
      </c>
      <c r="F50" s="4">
        <v>240</v>
      </c>
      <c r="G50" s="10">
        <f t="shared" si="1"/>
        <v>0.4948453608247423</v>
      </c>
      <c r="H50" s="76"/>
    </row>
    <row r="51" spans="2:8" ht="12.75">
      <c r="B51" s="22">
        <v>52</v>
      </c>
      <c r="C51" s="55"/>
      <c r="D51" s="23" t="s">
        <v>8</v>
      </c>
      <c r="E51" s="4">
        <v>485</v>
      </c>
      <c r="F51" s="4">
        <v>387</v>
      </c>
      <c r="G51" s="10">
        <f t="shared" si="1"/>
        <v>0.797938144329897</v>
      </c>
      <c r="H51" s="76"/>
    </row>
    <row r="52" spans="2:8" ht="12.75">
      <c r="B52" s="22">
        <v>53</v>
      </c>
      <c r="C52" s="56"/>
      <c r="D52" s="23" t="s">
        <v>12</v>
      </c>
      <c r="E52" s="4">
        <v>485</v>
      </c>
      <c r="F52" s="4">
        <v>399</v>
      </c>
      <c r="G52" s="10">
        <f t="shared" si="1"/>
        <v>0.822680412371134</v>
      </c>
      <c r="H52" s="77"/>
    </row>
    <row r="53" spans="2:8" ht="12.75" customHeight="1">
      <c r="B53" s="4">
        <v>54</v>
      </c>
      <c r="C53" s="54" t="s">
        <v>92</v>
      </c>
      <c r="D53" s="19" t="s">
        <v>58</v>
      </c>
      <c r="E53" s="4">
        <v>260</v>
      </c>
      <c r="F53" s="4">
        <v>190</v>
      </c>
      <c r="G53" s="10">
        <f t="shared" si="1"/>
        <v>0.7307692307692307</v>
      </c>
      <c r="H53" s="75">
        <f>'TUN HUSSEN'!$F$14</f>
        <v>0.7059701492537314</v>
      </c>
    </row>
    <row r="54" spans="2:8" ht="12.75">
      <c r="B54" s="4">
        <v>56</v>
      </c>
      <c r="C54" s="55"/>
      <c r="D54" s="19" t="s">
        <v>59</v>
      </c>
      <c r="E54" s="4">
        <v>260</v>
      </c>
      <c r="F54" s="4">
        <v>166</v>
      </c>
      <c r="G54" s="10">
        <f aca="true" t="shared" si="2" ref="G54:G59">IF(F54="","",F54/E54)</f>
        <v>0.6384615384615384</v>
      </c>
      <c r="H54" s="76"/>
    </row>
    <row r="55" spans="2:8" ht="12.75">
      <c r="B55" s="4">
        <v>57</v>
      </c>
      <c r="C55" s="55"/>
      <c r="D55" s="19" t="s">
        <v>60</v>
      </c>
      <c r="E55" s="4">
        <v>260</v>
      </c>
      <c r="F55" s="4">
        <v>163</v>
      </c>
      <c r="G55" s="10">
        <f t="shared" si="2"/>
        <v>0.6269230769230769</v>
      </c>
      <c r="H55" s="76"/>
    </row>
    <row r="56" spans="2:8" ht="12.75">
      <c r="B56" s="4">
        <v>58</v>
      </c>
      <c r="C56" s="55"/>
      <c r="D56" s="19" t="s">
        <v>61</v>
      </c>
      <c r="E56" s="4">
        <v>260</v>
      </c>
      <c r="F56" s="4">
        <v>199</v>
      </c>
      <c r="G56" s="10">
        <f t="shared" si="2"/>
        <v>0.7653846153846153</v>
      </c>
      <c r="H56" s="76"/>
    </row>
    <row r="57" spans="2:8" ht="12.75">
      <c r="B57" s="4">
        <v>59</v>
      </c>
      <c r="C57" s="55"/>
      <c r="D57" s="19" t="s">
        <v>62</v>
      </c>
      <c r="E57" s="4">
        <v>115</v>
      </c>
      <c r="F57" s="4">
        <v>76</v>
      </c>
      <c r="G57" s="10">
        <f t="shared" si="2"/>
        <v>0.6608695652173913</v>
      </c>
      <c r="H57" s="76"/>
    </row>
    <row r="58" spans="2:8" ht="12.75">
      <c r="B58" s="4">
        <v>60</v>
      </c>
      <c r="C58" s="55"/>
      <c r="D58" s="19" t="s">
        <v>63</v>
      </c>
      <c r="E58" s="4">
        <v>65</v>
      </c>
      <c r="F58" s="4">
        <v>56</v>
      </c>
      <c r="G58" s="10">
        <f t="shared" si="2"/>
        <v>0.8615384615384616</v>
      </c>
      <c r="H58" s="76"/>
    </row>
    <row r="59" spans="2:8" ht="12.75">
      <c r="B59" s="4">
        <v>61</v>
      </c>
      <c r="C59" s="55"/>
      <c r="D59" s="23" t="s">
        <v>94</v>
      </c>
      <c r="E59" s="4">
        <v>10</v>
      </c>
      <c r="F59" s="4">
        <v>8</v>
      </c>
      <c r="G59" s="10">
        <f t="shared" si="2"/>
        <v>0.8</v>
      </c>
      <c r="H59" s="76"/>
    </row>
    <row r="60" spans="2:8" ht="12.75">
      <c r="B60" s="4">
        <v>62</v>
      </c>
      <c r="C60" s="56"/>
      <c r="D60" s="23" t="s">
        <v>19</v>
      </c>
      <c r="E60" s="4">
        <v>110</v>
      </c>
      <c r="F60" s="4">
        <v>88</v>
      </c>
      <c r="G60" s="10">
        <f aca="true" t="shared" si="3" ref="G60:G71">IF(F60="","",F60/E60)</f>
        <v>0.8</v>
      </c>
      <c r="H60" s="77"/>
    </row>
    <row r="61" spans="2:8" ht="12.75">
      <c r="B61" s="4">
        <v>63</v>
      </c>
      <c r="C61" s="60" t="s">
        <v>74</v>
      </c>
      <c r="D61" s="34" t="s">
        <v>78</v>
      </c>
      <c r="E61" s="4">
        <v>10</v>
      </c>
      <c r="F61" s="4">
        <v>8</v>
      </c>
      <c r="G61" s="10">
        <f t="shared" si="3"/>
        <v>0.8</v>
      </c>
      <c r="H61" s="75">
        <f>'TUN ABDULLAH'!$F$11</f>
        <v>0.6142857142857143</v>
      </c>
    </row>
    <row r="62" spans="2:8" ht="12.75">
      <c r="B62" s="4">
        <v>64</v>
      </c>
      <c r="C62" s="72"/>
      <c r="D62" s="34" t="s">
        <v>52</v>
      </c>
      <c r="E62" s="4">
        <v>15</v>
      </c>
      <c r="F62" s="4">
        <v>8</v>
      </c>
      <c r="G62" s="10">
        <f t="shared" si="3"/>
        <v>0.5333333333333333</v>
      </c>
      <c r="H62" s="76"/>
    </row>
    <row r="63" spans="2:8" ht="12.75">
      <c r="B63" s="4">
        <v>65</v>
      </c>
      <c r="C63" s="72"/>
      <c r="D63" s="34" t="s">
        <v>53</v>
      </c>
      <c r="E63" s="4">
        <v>15</v>
      </c>
      <c r="F63" s="4">
        <v>9</v>
      </c>
      <c r="G63" s="10">
        <f t="shared" si="3"/>
        <v>0.6</v>
      </c>
      <c r="H63" s="76"/>
    </row>
    <row r="64" spans="2:8" ht="12.75">
      <c r="B64" s="4">
        <v>66</v>
      </c>
      <c r="C64" s="72"/>
      <c r="D64" s="34" t="s">
        <v>54</v>
      </c>
      <c r="E64" s="4">
        <v>15</v>
      </c>
      <c r="F64" s="4">
        <v>8</v>
      </c>
      <c r="G64" s="10">
        <f t="shared" si="3"/>
        <v>0.5333333333333333</v>
      </c>
      <c r="H64" s="76"/>
    </row>
    <row r="65" spans="2:8" ht="12.75">
      <c r="B65" s="4">
        <v>67</v>
      </c>
      <c r="C65" s="61"/>
      <c r="D65" s="34" t="s">
        <v>79</v>
      </c>
      <c r="E65" s="4">
        <v>15</v>
      </c>
      <c r="F65" s="4">
        <v>10</v>
      </c>
      <c r="G65" s="10">
        <f t="shared" si="3"/>
        <v>0.6666666666666666</v>
      </c>
      <c r="H65" s="77"/>
    </row>
    <row r="66" spans="2:8" ht="12.75">
      <c r="B66" s="22">
        <v>68</v>
      </c>
      <c r="C66" s="73" t="s">
        <v>77</v>
      </c>
      <c r="D66" s="19" t="s">
        <v>87</v>
      </c>
      <c r="E66" s="28">
        <v>160</v>
      </c>
      <c r="F66" s="4">
        <v>124</v>
      </c>
      <c r="G66" s="41">
        <f t="shared" si="3"/>
        <v>0.775</v>
      </c>
      <c r="H66" s="75">
        <f>'PERLAKSANAAN ZON'!$F$14</f>
        <v>0.675</v>
      </c>
    </row>
    <row r="67" spans="2:8" ht="12.75">
      <c r="B67" s="22">
        <v>69</v>
      </c>
      <c r="C67" s="74"/>
      <c r="D67" s="19" t="s">
        <v>86</v>
      </c>
      <c r="E67" s="28">
        <v>160</v>
      </c>
      <c r="F67" s="4">
        <v>97</v>
      </c>
      <c r="G67" s="41">
        <f t="shared" si="3"/>
        <v>0.60625</v>
      </c>
      <c r="H67" s="76"/>
    </row>
    <row r="68" spans="2:8" ht="12.75">
      <c r="B68" s="22">
        <v>70</v>
      </c>
      <c r="C68" s="74"/>
      <c r="D68" s="19" t="s">
        <v>76</v>
      </c>
      <c r="E68" s="28">
        <v>160</v>
      </c>
      <c r="F68" s="4">
        <v>106</v>
      </c>
      <c r="G68" s="41">
        <f t="shared" si="3"/>
        <v>0.6625</v>
      </c>
      <c r="H68" s="76"/>
    </row>
    <row r="69" spans="2:8" ht="12.75">
      <c r="B69" s="22">
        <v>71</v>
      </c>
      <c r="C69" s="74"/>
      <c r="D69" s="19" t="s">
        <v>75</v>
      </c>
      <c r="E69" s="4">
        <v>160</v>
      </c>
      <c r="F69" s="4">
        <v>128</v>
      </c>
      <c r="G69" s="42">
        <f t="shared" si="3"/>
        <v>0.8</v>
      </c>
      <c r="H69" s="76"/>
    </row>
    <row r="70" spans="2:8" ht="12.75">
      <c r="B70" s="22">
        <v>72</v>
      </c>
      <c r="C70" s="74"/>
      <c r="D70" s="19" t="s">
        <v>88</v>
      </c>
      <c r="E70" s="28">
        <v>160</v>
      </c>
      <c r="F70" s="4">
        <v>65</v>
      </c>
      <c r="G70" s="41">
        <f t="shared" si="3"/>
        <v>0.40625</v>
      </c>
      <c r="H70" s="76"/>
    </row>
    <row r="71" spans="2:8" ht="12.75">
      <c r="B71" s="48">
        <v>73</v>
      </c>
      <c r="C71" s="74"/>
      <c r="D71" s="49" t="s">
        <v>82</v>
      </c>
      <c r="E71" s="28">
        <v>160</v>
      </c>
      <c r="F71" s="4">
        <v>128</v>
      </c>
      <c r="G71" s="41">
        <f t="shared" si="3"/>
        <v>0.8</v>
      </c>
      <c r="H71" s="77"/>
    </row>
    <row r="72" spans="1:8" ht="15.75">
      <c r="A72" s="50"/>
      <c r="B72" s="69" t="s">
        <v>25</v>
      </c>
      <c r="C72" s="70"/>
      <c r="D72" s="71"/>
      <c r="E72" s="47">
        <f>SUM(E5:E71)</f>
        <v>13170</v>
      </c>
      <c r="F72" s="11">
        <f>SUM(F5:F71)</f>
        <v>9582</v>
      </c>
      <c r="G72" s="12">
        <f>(F72/E72)</f>
        <v>0.7275626423690205</v>
      </c>
      <c r="H72" s="43"/>
    </row>
    <row r="73" spans="2:7" ht="12.75">
      <c r="B73" s="1"/>
      <c r="E73" s="1"/>
      <c r="F73" s="1"/>
      <c r="G73" s="1"/>
    </row>
    <row r="74" spans="2:7" ht="12.75">
      <c r="B74" s="1"/>
      <c r="E74" s="1"/>
      <c r="F74" s="1"/>
      <c r="G74" s="1"/>
    </row>
    <row r="75" spans="2:7" ht="12.75" customHeight="1">
      <c r="B75" s="1"/>
      <c r="E75" s="1"/>
      <c r="F75" s="1"/>
      <c r="G75" s="1"/>
    </row>
    <row r="76" spans="2:7" ht="12.75">
      <c r="B76" s="1"/>
      <c r="E76" s="1"/>
      <c r="F76" s="1"/>
      <c r="G76" s="1"/>
    </row>
    <row r="77" spans="2:7" ht="12.75">
      <c r="B77" s="1"/>
      <c r="E77" s="1"/>
      <c r="F77" s="1"/>
      <c r="G77" s="1"/>
    </row>
    <row r="78" spans="2:7" ht="12.75">
      <c r="B78" s="1"/>
      <c r="E78" s="1"/>
      <c r="F78" s="1"/>
      <c r="G78" s="1"/>
    </row>
    <row r="79" spans="2:7" ht="12.75">
      <c r="B79" s="1"/>
      <c r="E79" s="1"/>
      <c r="F79" s="1"/>
      <c r="G79" s="1"/>
    </row>
    <row r="80" spans="2:7" ht="12.75" customHeight="1">
      <c r="B80" s="1"/>
      <c r="E80" s="1"/>
      <c r="F80" s="1"/>
      <c r="G80" s="1"/>
    </row>
    <row r="81" spans="2:7" ht="12.75">
      <c r="B81" s="1"/>
      <c r="E81" s="1"/>
      <c r="F81" s="1"/>
      <c r="G81" s="1"/>
    </row>
    <row r="82" spans="2:7" ht="12.75">
      <c r="B82" s="1"/>
      <c r="E82" s="1"/>
      <c r="F82" s="1"/>
      <c r="G82" s="1"/>
    </row>
    <row r="83" spans="2:7" ht="12.75">
      <c r="B83" s="1"/>
      <c r="E83" s="1"/>
      <c r="F83" s="1"/>
      <c r="G83" s="1"/>
    </row>
    <row r="84" spans="2:7" ht="12.75">
      <c r="B84" s="1"/>
      <c r="E84" s="1"/>
      <c r="F84" s="1"/>
      <c r="G84" s="1"/>
    </row>
    <row r="85" spans="2:7" ht="12.75">
      <c r="B85" s="1"/>
      <c r="E85" s="1"/>
      <c r="F85" s="1"/>
      <c r="G85" s="1"/>
    </row>
    <row r="86" spans="2:7" ht="12.75">
      <c r="B86" s="1"/>
      <c r="E86" s="1"/>
      <c r="F86" s="1"/>
      <c r="G86" s="1"/>
    </row>
    <row r="87" ht="12.75">
      <c r="G87" s="8">
        <f>IF(F87="","",F87/E87)</f>
      </c>
    </row>
    <row r="88" ht="12.75">
      <c r="G88" s="8">
        <f>IF(F88="","",F88/E88)</f>
      </c>
    </row>
    <row r="89" ht="12.75">
      <c r="G89" s="8"/>
    </row>
    <row r="90" ht="12.75">
      <c r="G90" s="8">
        <f aca="true" t="shared" si="4" ref="G90:G102">IF(F90="","",F90/E90)</f>
      </c>
    </row>
    <row r="91" ht="12.75">
      <c r="G91" s="8">
        <f t="shared" si="4"/>
      </c>
    </row>
    <row r="92" ht="12.75">
      <c r="G92" s="8">
        <f t="shared" si="4"/>
      </c>
    </row>
    <row r="93" ht="12.75">
      <c r="G93" s="8">
        <f t="shared" si="4"/>
      </c>
    </row>
    <row r="94" ht="12.75">
      <c r="G94" s="8">
        <f t="shared" si="4"/>
      </c>
    </row>
    <row r="95" ht="12.75">
      <c r="G95" s="8">
        <f t="shared" si="4"/>
      </c>
    </row>
    <row r="96" ht="12.75">
      <c r="G96" s="8">
        <f t="shared" si="4"/>
      </c>
    </row>
    <row r="97" ht="12.75">
      <c r="G97" s="8">
        <f t="shared" si="4"/>
      </c>
    </row>
    <row r="98" ht="12.75">
      <c r="G98" s="8">
        <f t="shared" si="4"/>
      </c>
    </row>
    <row r="99" ht="12.75">
      <c r="G99" s="8">
        <f t="shared" si="4"/>
      </c>
    </row>
    <row r="100" ht="12.75">
      <c r="G100" s="8">
        <f t="shared" si="4"/>
      </c>
    </row>
    <row r="101" ht="12.75">
      <c r="G101" s="8">
        <f t="shared" si="4"/>
      </c>
    </row>
    <row r="102" ht="12.75">
      <c r="G102" s="8">
        <f t="shared" si="4"/>
      </c>
    </row>
  </sheetData>
  <sheetProtection/>
  <mergeCells count="15">
    <mergeCell ref="H53:H60"/>
    <mergeCell ref="H66:H71"/>
    <mergeCell ref="C46:C52"/>
    <mergeCell ref="H46:H52"/>
    <mergeCell ref="H5:H17"/>
    <mergeCell ref="C5:C17"/>
    <mergeCell ref="H18:H45"/>
    <mergeCell ref="H61:H65"/>
    <mergeCell ref="B1:G1"/>
    <mergeCell ref="B2:G2"/>
    <mergeCell ref="B72:D72"/>
    <mergeCell ref="C18:C45"/>
    <mergeCell ref="C61:C65"/>
    <mergeCell ref="C66:C71"/>
    <mergeCell ref="C53:C60"/>
  </mergeCells>
  <printOptions/>
  <pageMargins left="0.17" right="0.19" top="0.86" bottom="1.04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80" zoomScaleNormal="80" zoomScalePageLayoutView="0" workbookViewId="0" topLeftCell="A67">
      <selection activeCell="L50" sqref="L50"/>
    </sheetView>
  </sheetViews>
  <sheetFormatPr defaultColWidth="9.140625" defaultRowHeight="12.75"/>
  <cols>
    <col min="1" max="1" width="1.8515625" style="1" customWidth="1"/>
    <col min="2" max="2" width="4.421875" style="2" customWidth="1"/>
    <col min="3" max="3" width="39.57421875" style="1" customWidth="1"/>
    <col min="4" max="5" width="12.28125" style="2" customWidth="1"/>
    <col min="6" max="6" width="14.7109375" style="2" customWidth="1"/>
    <col min="7" max="16384" width="9.140625" style="1" customWidth="1"/>
  </cols>
  <sheetData>
    <row r="1" spans="2:7" ht="15.75">
      <c r="B1" s="52" t="s">
        <v>29</v>
      </c>
      <c r="C1" s="52"/>
      <c r="D1" s="52"/>
      <c r="E1" s="52"/>
      <c r="F1" s="52"/>
      <c r="G1" s="52"/>
    </row>
    <row r="2" spans="2:7" ht="15.75">
      <c r="B2" s="52" t="s">
        <v>101</v>
      </c>
      <c r="C2" s="52"/>
      <c r="D2" s="52"/>
      <c r="E2" s="52"/>
      <c r="F2" s="52"/>
      <c r="G2" s="52"/>
    </row>
    <row r="3" spans="2:7" ht="15.75">
      <c r="B3" s="52" t="s">
        <v>100</v>
      </c>
      <c r="C3" s="52"/>
      <c r="D3" s="52"/>
      <c r="E3" s="52"/>
      <c r="F3" s="52"/>
      <c r="G3" s="52"/>
    </row>
    <row r="5" spans="2:8" ht="25.5">
      <c r="B5" s="9" t="s">
        <v>7</v>
      </c>
      <c r="C5" s="9" t="s">
        <v>0</v>
      </c>
      <c r="D5" s="9" t="s">
        <v>23</v>
      </c>
      <c r="E5" s="9" t="s">
        <v>20</v>
      </c>
      <c r="F5" s="9" t="s">
        <v>21</v>
      </c>
      <c r="G5" s="7"/>
      <c r="H5" s="7"/>
    </row>
    <row r="6" spans="2:6" ht="12.75">
      <c r="B6" s="4">
        <v>1</v>
      </c>
      <c r="C6" s="33" t="str">
        <f>OVERALL!D5</f>
        <v>PEJABAT AM</v>
      </c>
      <c r="D6" s="4">
        <f>OVERALL!E5</f>
        <v>100</v>
      </c>
      <c r="E6" s="4">
        <f>OVERALL!F5</f>
        <v>85</v>
      </c>
      <c r="F6" s="10">
        <f>IF(E6="","",E6/D6)</f>
        <v>0.85</v>
      </c>
    </row>
    <row r="7" spans="2:6" ht="12.75">
      <c r="B7" s="4">
        <v>2</v>
      </c>
      <c r="C7" s="33" t="str">
        <f>OVERALL!D6</f>
        <v>PEJABAT PENYELIA ASRAMA</v>
      </c>
      <c r="D7" s="4">
        <f>OVERALL!E6</f>
        <v>100</v>
      </c>
      <c r="E7" s="4">
        <f>OVERALL!F6</f>
        <v>88</v>
      </c>
      <c r="F7" s="10">
        <f>IF(E7="","",E7/D7)</f>
        <v>0.88</v>
      </c>
    </row>
    <row r="8" spans="2:6" ht="12.75">
      <c r="B8" s="4">
        <v>3</v>
      </c>
      <c r="C8" s="19" t="str">
        <f>OVERALL!D7</f>
        <v>BILIK PENGETUA</v>
      </c>
      <c r="D8" s="4">
        <f>OVERALL!E7</f>
        <v>100</v>
      </c>
      <c r="E8" s="4">
        <f>OVERALL!F7</f>
        <v>92</v>
      </c>
      <c r="F8" s="10">
        <f>IF(E8="","",E8/D8)</f>
        <v>0.92</v>
      </c>
    </row>
    <row r="9" spans="2:6" ht="12.75">
      <c r="B9" s="4">
        <v>4</v>
      </c>
      <c r="C9" s="19" t="str">
        <f>OVERALL!D8</f>
        <v>BILIK GPK PENTADBIRAN</v>
      </c>
      <c r="D9" s="4">
        <f>OVERALL!E8</f>
        <v>100</v>
      </c>
      <c r="E9" s="4">
        <f>OVERALL!F8</f>
        <v>90</v>
      </c>
      <c r="F9" s="10">
        <f>IF(E9="","",E9/D9)</f>
        <v>0.9</v>
      </c>
    </row>
    <row r="10" spans="2:6" ht="12.75">
      <c r="B10" s="4">
        <v>5</v>
      </c>
      <c r="C10" s="19" t="str">
        <f>OVERALL!D9</f>
        <v>BILIK GPK HEM</v>
      </c>
      <c r="D10" s="4">
        <f>OVERALL!E9</f>
        <v>100</v>
      </c>
      <c r="E10" s="4">
        <f>OVERALL!F9</f>
        <v>90</v>
      </c>
      <c r="F10" s="10">
        <f>IF(E10="","",E10/D10)</f>
        <v>0.9</v>
      </c>
    </row>
    <row r="11" spans="2:6" ht="12.75">
      <c r="B11" s="4">
        <v>6</v>
      </c>
      <c r="C11" s="19" t="str">
        <f>OVERALL!D10</f>
        <v>BILIK GPK KOKURIKULUM</v>
      </c>
      <c r="D11" s="4">
        <f>OVERALL!E10</f>
        <v>100</v>
      </c>
      <c r="E11" s="4">
        <f>OVERALL!F10</f>
        <v>85</v>
      </c>
      <c r="F11" s="10">
        <f aca="true" t="shared" si="0" ref="F11:F18">IF(E11="","",E11/D11)</f>
        <v>0.85</v>
      </c>
    </row>
    <row r="12" spans="2:6" ht="12.75">
      <c r="B12" s="4">
        <v>7</v>
      </c>
      <c r="C12" s="19" t="str">
        <f>OVERALL!D11</f>
        <v>BILIK KAUNSELING</v>
      </c>
      <c r="D12" s="4">
        <f>OVERALL!E11</f>
        <v>100</v>
      </c>
      <c r="E12" s="4">
        <f>OVERALL!F11</f>
        <v>89</v>
      </c>
      <c r="F12" s="10">
        <f t="shared" si="0"/>
        <v>0.89</v>
      </c>
    </row>
    <row r="13" spans="2:6" ht="12.75">
      <c r="B13" s="4">
        <v>8</v>
      </c>
      <c r="C13" s="19" t="str">
        <f>OVERALL!D12</f>
        <v>BILIK UNIT PEPERIKSAAN PENILAIAN</v>
      </c>
      <c r="D13" s="4">
        <f>OVERALL!E12</f>
        <v>100</v>
      </c>
      <c r="E13" s="4">
        <f>OVERALL!F12</f>
        <v>83</v>
      </c>
      <c r="F13" s="10">
        <f t="shared" si="0"/>
        <v>0.83</v>
      </c>
    </row>
    <row r="14" spans="2:6" ht="12.75">
      <c r="B14" s="4">
        <v>9</v>
      </c>
      <c r="C14" s="19" t="str">
        <f>OVERALL!D13</f>
        <v>BILIK GURU KANAN MATAPELAJARAN</v>
      </c>
      <c r="D14" s="4">
        <f>OVERALL!E13</f>
        <v>100</v>
      </c>
      <c r="E14" s="4">
        <f>OVERALL!F13</f>
        <v>88</v>
      </c>
      <c r="F14" s="10">
        <f t="shared" si="0"/>
        <v>0.88</v>
      </c>
    </row>
    <row r="15" spans="2:6" ht="12.75">
      <c r="B15" s="4">
        <v>10</v>
      </c>
      <c r="C15" s="19" t="str">
        <f>OVERALL!D14</f>
        <v>STOR PUSAT</v>
      </c>
      <c r="D15" s="4">
        <f>OVERALL!E14</f>
        <v>110</v>
      </c>
      <c r="E15" s="4">
        <f>OVERALL!F14</f>
        <v>85</v>
      </c>
      <c r="F15" s="10">
        <f t="shared" si="0"/>
        <v>0.7727272727272727</v>
      </c>
    </row>
    <row r="16" spans="2:6" ht="12.75">
      <c r="B16" s="4">
        <v>11</v>
      </c>
      <c r="C16" s="19" t="str">
        <f>OVERALL!D15</f>
        <v>BILIK MESYUARAT/BILIK SEMINAR/RUANG MENUNGGU</v>
      </c>
      <c r="D16" s="4">
        <f>OVERALL!E15</f>
        <v>50</v>
      </c>
      <c r="E16" s="4">
        <f>OVERALL!F15</f>
        <v>33</v>
      </c>
      <c r="F16" s="10">
        <f t="shared" si="0"/>
        <v>0.66</v>
      </c>
    </row>
    <row r="17" spans="2:6" ht="12.75">
      <c r="B17" s="4">
        <v>12</v>
      </c>
      <c r="C17" s="17" t="str">
        <f>OVERALL!D16</f>
        <v>TANDAS</v>
      </c>
      <c r="D17" s="4">
        <f>OVERALL!E16</f>
        <v>30</v>
      </c>
      <c r="E17" s="4">
        <f>OVERALL!F16</f>
        <v>19</v>
      </c>
      <c r="F17" s="10">
        <f t="shared" si="0"/>
        <v>0.6333333333333333</v>
      </c>
    </row>
    <row r="18" spans="2:6" ht="12.75">
      <c r="B18" s="4">
        <v>13</v>
      </c>
      <c r="C18" s="17" t="str">
        <f>OVERALL!D17</f>
        <v>KANTIN</v>
      </c>
      <c r="D18" s="4">
        <f>OVERALL!E17</f>
        <v>30</v>
      </c>
      <c r="E18" s="4">
        <f>OVERALL!F17</f>
        <v>15</v>
      </c>
      <c r="F18" s="10">
        <f t="shared" si="0"/>
        <v>0.5</v>
      </c>
    </row>
    <row r="19" spans="2:6" ht="15.75">
      <c r="B19" s="79" t="s">
        <v>25</v>
      </c>
      <c r="C19" s="80"/>
      <c r="D19" s="11">
        <f>SUM(D6:D18)</f>
        <v>1120</v>
      </c>
      <c r="E19" s="11">
        <f>SUM(E6:E18)</f>
        <v>942</v>
      </c>
      <c r="F19" s="12">
        <f>(E19/D19)</f>
        <v>0.8410714285714286</v>
      </c>
    </row>
    <row r="20" ht="12.75">
      <c r="F20" s="8">
        <f>IF(E20="","",E20/D20)</f>
      </c>
    </row>
    <row r="21" ht="12.75">
      <c r="F21" s="8">
        <f>IF(E21="","",E21/D21)</f>
      </c>
    </row>
    <row r="22" ht="12.75">
      <c r="F22" s="8">
        <f aca="true" t="shared" si="1" ref="F22:F39">IF(E22="","",E22/D22)</f>
      </c>
    </row>
    <row r="23" ht="12.75">
      <c r="F23" s="8">
        <f t="shared" si="1"/>
      </c>
    </row>
    <row r="24" ht="12.75">
      <c r="F24" s="8">
        <f t="shared" si="1"/>
      </c>
    </row>
    <row r="25" ht="12.75">
      <c r="F25" s="8">
        <f t="shared" si="1"/>
      </c>
    </row>
    <row r="26" ht="12.75">
      <c r="F26" s="8">
        <f t="shared" si="1"/>
      </c>
    </row>
    <row r="27" ht="12.75">
      <c r="F27" s="8">
        <f t="shared" si="1"/>
      </c>
    </row>
    <row r="28" ht="12.75">
      <c r="F28" s="8">
        <f t="shared" si="1"/>
      </c>
    </row>
    <row r="29" ht="12.75">
      <c r="F29" s="8">
        <f t="shared" si="1"/>
      </c>
    </row>
    <row r="30" ht="12.75">
      <c r="F30" s="8">
        <f t="shared" si="1"/>
      </c>
    </row>
    <row r="31" ht="12.75">
      <c r="F31" s="8">
        <f t="shared" si="1"/>
      </c>
    </row>
    <row r="32" ht="12.75">
      <c r="F32" s="8">
        <f t="shared" si="1"/>
      </c>
    </row>
    <row r="33" ht="12.75">
      <c r="F33" s="8"/>
    </row>
    <row r="34" ht="12.75">
      <c r="F34" s="8"/>
    </row>
    <row r="35" ht="12.75">
      <c r="F35" s="8"/>
    </row>
    <row r="36" ht="12.75">
      <c r="F36" s="8"/>
    </row>
    <row r="37" ht="12.75">
      <c r="F37" s="8"/>
    </row>
    <row r="38" ht="12.75">
      <c r="F38" s="8">
        <f t="shared" si="1"/>
      </c>
    </row>
    <row r="39" ht="12.75">
      <c r="F39" s="8">
        <f t="shared" si="1"/>
      </c>
    </row>
    <row r="42" spans="1:10" ht="18">
      <c r="A42" s="78" t="s">
        <v>103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8">
      <c r="A43" s="78" t="s">
        <v>102</v>
      </c>
      <c r="B43" s="78"/>
      <c r="C43" s="78"/>
      <c r="D43" s="78"/>
      <c r="E43" s="78"/>
      <c r="F43" s="78"/>
      <c r="G43" s="78"/>
      <c r="H43" s="78"/>
      <c r="I43" s="78"/>
      <c r="J43" s="78"/>
    </row>
    <row r="44" spans="1:10" ht="18">
      <c r="A44" s="78"/>
      <c r="B44" s="78"/>
      <c r="C44" s="78"/>
      <c r="D44" s="78"/>
      <c r="E44" s="78"/>
      <c r="F44" s="78"/>
      <c r="G44" s="78"/>
      <c r="H44" s="78"/>
      <c r="I44" s="78"/>
      <c r="J44" s="78"/>
    </row>
  </sheetData>
  <sheetProtection/>
  <mergeCells count="7">
    <mergeCell ref="A43:J43"/>
    <mergeCell ref="A44:J44"/>
    <mergeCell ref="B19:C19"/>
    <mergeCell ref="B3:G3"/>
    <mergeCell ref="B1:G1"/>
    <mergeCell ref="B2:G2"/>
    <mergeCell ref="A42:J42"/>
  </mergeCells>
  <printOptions horizontalCentered="1"/>
  <pageMargins left="0.5" right="0.5" top="0.44" bottom="0.5" header="0.29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1">
      <selection activeCell="H28" sqref="H28"/>
    </sheetView>
  </sheetViews>
  <sheetFormatPr defaultColWidth="9.140625" defaultRowHeight="12.75"/>
  <cols>
    <col min="1" max="1" width="1.8515625" style="1" customWidth="1"/>
    <col min="2" max="2" width="4.421875" style="2" customWidth="1"/>
    <col min="3" max="3" width="39.57421875" style="1" customWidth="1"/>
    <col min="4" max="5" width="12.28125" style="2" customWidth="1"/>
    <col min="6" max="6" width="14.7109375" style="2" customWidth="1"/>
    <col min="7" max="16384" width="9.140625" style="1" customWidth="1"/>
  </cols>
  <sheetData>
    <row r="1" spans="2:6" ht="12.75">
      <c r="B1" s="81" t="s">
        <v>29</v>
      </c>
      <c r="C1" s="81"/>
      <c r="D1" s="81"/>
      <c r="E1" s="81"/>
      <c r="F1" s="81"/>
    </row>
    <row r="2" spans="2:6" ht="12.75">
      <c r="B2" s="81" t="s">
        <v>104</v>
      </c>
      <c r="C2" s="81"/>
      <c r="D2" s="81"/>
      <c r="E2" s="81"/>
      <c r="F2" s="81"/>
    </row>
    <row r="3" spans="2:6" ht="12.75">
      <c r="B3" s="81" t="s">
        <v>76</v>
      </c>
      <c r="C3" s="81"/>
      <c r="D3" s="81"/>
      <c r="E3" s="81"/>
      <c r="F3" s="81"/>
    </row>
    <row r="5" spans="2:8" ht="25.5">
      <c r="B5" s="9" t="s">
        <v>7</v>
      </c>
      <c r="C5" s="9" t="s">
        <v>0</v>
      </c>
      <c r="D5" s="9" t="s">
        <v>23</v>
      </c>
      <c r="E5" s="9" t="s">
        <v>20</v>
      </c>
      <c r="F5" s="9" t="s">
        <v>21</v>
      </c>
      <c r="G5" s="7"/>
      <c r="H5" s="7"/>
    </row>
    <row r="6" spans="2:6" ht="12.75">
      <c r="B6" s="4">
        <v>1</v>
      </c>
      <c r="C6" s="19" t="str">
        <f>OVERALL!D18</f>
        <v>BILIK GURU 1</v>
      </c>
      <c r="D6" s="4">
        <f>OVERALL!E18</f>
        <v>280</v>
      </c>
      <c r="E6" s="4">
        <f>OVERALL!F18</f>
        <v>207</v>
      </c>
      <c r="F6" s="10">
        <f aca="true" t="shared" si="0" ref="F6:F13">IF(E6="","",E6/D6)</f>
        <v>0.7392857142857143</v>
      </c>
    </row>
    <row r="7" spans="2:6" ht="12.75">
      <c r="B7" s="4">
        <v>2</v>
      </c>
      <c r="C7" s="19" t="str">
        <f>OVERALL!D19</f>
        <v>BILIK GURU 2</v>
      </c>
      <c r="D7" s="4">
        <f>OVERALL!E19</f>
        <v>280</v>
      </c>
      <c r="E7" s="4">
        <f>OVERALL!F19</f>
        <v>201</v>
      </c>
      <c r="F7" s="10">
        <f t="shared" si="0"/>
        <v>0.7178571428571429</v>
      </c>
    </row>
    <row r="8" spans="2:6" ht="12.75">
      <c r="B8" s="4">
        <v>3</v>
      </c>
      <c r="C8" s="19" t="str">
        <f>OVERALL!D20</f>
        <v>BILIK SEJARAH</v>
      </c>
      <c r="D8" s="4">
        <f>OVERALL!E20</f>
        <v>280</v>
      </c>
      <c r="E8" s="4">
        <f>OVERALL!F20</f>
        <v>214</v>
      </c>
      <c r="F8" s="10">
        <f t="shared" si="0"/>
        <v>0.7642857142857142</v>
      </c>
    </row>
    <row r="9" spans="2:6" ht="12.75">
      <c r="B9" s="4">
        <v>4</v>
      </c>
      <c r="C9" s="19" t="str">
        <f>OVERALL!D21</f>
        <v>BILIK RAWATAN</v>
      </c>
      <c r="D9" s="4">
        <f>OVERALL!E21</f>
        <v>280</v>
      </c>
      <c r="E9" s="4">
        <f>OVERALL!F21</f>
        <v>192</v>
      </c>
      <c r="F9" s="10">
        <f t="shared" si="0"/>
        <v>0.6857142857142857</v>
      </c>
    </row>
    <row r="10" spans="2:6" ht="12.75">
      <c r="B10" s="4">
        <v>5</v>
      </c>
      <c r="C10" s="19" t="str">
        <f>OVERALL!D22</f>
        <v>BILIK SPBT</v>
      </c>
      <c r="D10" s="4">
        <f>OVERALL!E22</f>
        <v>280</v>
      </c>
      <c r="E10" s="4">
        <f>OVERALL!F22</f>
        <v>177</v>
      </c>
      <c r="F10" s="10">
        <f t="shared" si="0"/>
        <v>0.6321428571428571</v>
      </c>
    </row>
    <row r="11" spans="2:6" ht="12.75">
      <c r="B11" s="4">
        <v>6</v>
      </c>
      <c r="C11" s="19" t="str">
        <f>OVERALL!D23</f>
        <v>MAKMAL BAHASA</v>
      </c>
      <c r="D11" s="4">
        <f>OVERALL!E23</f>
        <v>280</v>
      </c>
      <c r="E11" s="4">
        <f>OVERALL!F23</f>
        <v>202</v>
      </c>
      <c r="F11" s="10">
        <f t="shared" si="0"/>
        <v>0.7214285714285714</v>
      </c>
    </row>
    <row r="12" spans="2:6" ht="12.75">
      <c r="B12" s="4">
        <v>7</v>
      </c>
      <c r="C12" s="19" t="str">
        <f>OVERALL!D24</f>
        <v>BILIK AKSES</v>
      </c>
      <c r="D12" s="4">
        <f>OVERALL!E24</f>
        <v>280</v>
      </c>
      <c r="E12" s="4">
        <f>OVERALL!F24</f>
        <v>187</v>
      </c>
      <c r="F12" s="10">
        <f t="shared" si="0"/>
        <v>0.6678571428571428</v>
      </c>
    </row>
    <row r="13" spans="2:6" ht="12.75">
      <c r="B13" s="4">
        <v>8</v>
      </c>
      <c r="C13" s="19" t="str">
        <f>OVERALL!D25</f>
        <v>BILIK KOMPUTER 1</v>
      </c>
      <c r="D13" s="4">
        <f>OVERALL!E25</f>
        <v>280</v>
      </c>
      <c r="E13" s="4">
        <f>OVERALL!F25</f>
        <v>216</v>
      </c>
      <c r="F13" s="10">
        <f t="shared" si="0"/>
        <v>0.7714285714285715</v>
      </c>
    </row>
    <row r="14" spans="2:6" ht="12.75">
      <c r="B14" s="4">
        <v>9</v>
      </c>
      <c r="C14" s="19" t="str">
        <f>OVERALL!D26</f>
        <v>BILIK KOMPUTER 2</v>
      </c>
      <c r="D14" s="4">
        <f>OVERALL!E26</f>
        <v>280</v>
      </c>
      <c r="E14" s="4">
        <f>OVERALL!F26</f>
        <v>209</v>
      </c>
      <c r="F14" s="10">
        <f aca="true" t="shared" si="1" ref="F14:F35">IF(E14="","",E14/D14)</f>
        <v>0.7464285714285714</v>
      </c>
    </row>
    <row r="15" spans="2:6" ht="12.75">
      <c r="B15" s="4">
        <v>10</v>
      </c>
      <c r="C15" s="19" t="str">
        <f>OVERALL!D27</f>
        <v>BILIK PNP 5ABM</v>
      </c>
      <c r="D15" s="4">
        <f>OVERALL!E27</f>
        <v>200</v>
      </c>
      <c r="E15" s="4">
        <f>OVERALL!F27</f>
        <v>140</v>
      </c>
      <c r="F15" s="10">
        <f t="shared" si="1"/>
        <v>0.7</v>
      </c>
    </row>
    <row r="16" spans="2:6" ht="12.75">
      <c r="B16" s="4">
        <v>11</v>
      </c>
      <c r="C16" s="19" t="str">
        <f>OVERALL!D28</f>
        <v>BILIK PNP 5AUTO</v>
      </c>
      <c r="D16" s="4">
        <f>OVERALL!E28</f>
        <v>200</v>
      </c>
      <c r="E16" s="4">
        <f>OVERALL!F28</f>
        <v>140</v>
      </c>
      <c r="F16" s="10">
        <f t="shared" si="1"/>
        <v>0.7</v>
      </c>
    </row>
    <row r="17" spans="2:6" ht="12.75">
      <c r="B17" s="4">
        <v>12</v>
      </c>
      <c r="C17" s="19" t="str">
        <f>OVERALL!D29</f>
        <v>BILIK PNP 5BB</v>
      </c>
      <c r="D17" s="4">
        <f>OVERALL!E29</f>
        <v>200</v>
      </c>
      <c r="E17" s="4">
        <f>OVERALL!F29</f>
        <v>140</v>
      </c>
      <c r="F17" s="10">
        <f t="shared" si="1"/>
        <v>0.7</v>
      </c>
    </row>
    <row r="18" spans="2:6" ht="12.75">
      <c r="B18" s="4">
        <v>13</v>
      </c>
      <c r="C18" s="19" t="str">
        <f>OVERALL!D30</f>
        <v>BILIK PNP 5ELEN 1</v>
      </c>
      <c r="D18" s="4">
        <f>OVERALL!E30</f>
        <v>200</v>
      </c>
      <c r="E18" s="4">
        <f>OVERALL!F30</f>
        <v>151</v>
      </c>
      <c r="F18" s="10">
        <f t="shared" si="1"/>
        <v>0.755</v>
      </c>
    </row>
    <row r="19" spans="2:6" ht="12.75">
      <c r="B19" s="4">
        <v>14</v>
      </c>
      <c r="C19" s="19" t="str">
        <f>OVERALL!D31</f>
        <v>BILIK PNP 5ELEN2</v>
      </c>
      <c r="D19" s="4">
        <f>OVERALL!E31</f>
        <v>200</v>
      </c>
      <c r="E19" s="4">
        <f>OVERALL!F31</f>
        <v>158</v>
      </c>
      <c r="F19" s="10">
        <f t="shared" si="1"/>
        <v>0.79</v>
      </c>
    </row>
    <row r="20" spans="2:6" ht="12.75">
      <c r="B20" s="4">
        <v>15</v>
      </c>
      <c r="C20" s="19" t="str">
        <f>OVERALL!D32</f>
        <v>BILIK PNP 5KIMP</v>
      </c>
      <c r="D20" s="4">
        <f>OVERALL!E32</f>
        <v>200</v>
      </c>
      <c r="E20" s="4">
        <f>OVERALL!F32</f>
        <v>145</v>
      </c>
      <c r="F20" s="10">
        <f t="shared" si="1"/>
        <v>0.725</v>
      </c>
    </row>
    <row r="21" spans="2:6" ht="12.75">
      <c r="B21" s="4">
        <v>16</v>
      </c>
      <c r="C21" s="19" t="str">
        <f>OVERALL!D33</f>
        <v>BILIK PNP 5PPU</v>
      </c>
      <c r="D21" s="4">
        <f>OVERALL!E33</f>
        <v>200</v>
      </c>
      <c r="E21" s="4">
        <f>OVERALL!F33</f>
        <v>139</v>
      </c>
      <c r="F21" s="10">
        <f t="shared" si="1"/>
        <v>0.695</v>
      </c>
    </row>
    <row r="22" spans="2:6" ht="12.75">
      <c r="B22" s="4">
        <v>17</v>
      </c>
      <c r="C22" s="19" t="str">
        <f>OVERALL!D34</f>
        <v>BILIK PNP BI </v>
      </c>
      <c r="D22" s="4">
        <f>OVERALL!E34</f>
        <v>200</v>
      </c>
      <c r="E22" s="4">
        <f>OVERALL!F34</f>
        <v>177</v>
      </c>
      <c r="F22" s="10">
        <f t="shared" si="1"/>
        <v>0.885</v>
      </c>
    </row>
    <row r="23" spans="2:6" ht="12.75">
      <c r="B23" s="4">
        <v>18</v>
      </c>
      <c r="C23" s="19" t="str">
        <f>OVERALL!D35</f>
        <v>BILIK PNP PEIN</v>
      </c>
      <c r="D23" s="4">
        <f>OVERALL!E35</f>
        <v>180</v>
      </c>
      <c r="E23" s="4">
        <f>OVERALL!F35</f>
        <v>96</v>
      </c>
      <c r="F23" s="10">
        <f t="shared" si="1"/>
        <v>0.5333333333333333</v>
      </c>
    </row>
    <row r="24" spans="2:6" ht="12.75">
      <c r="B24" s="4">
        <v>19</v>
      </c>
      <c r="C24" s="19" t="str">
        <f>OVERALL!D36</f>
        <v>BILIK PNP TEA</v>
      </c>
      <c r="D24" s="4">
        <f>OVERALL!E36</f>
        <v>180</v>
      </c>
      <c r="E24" s="4">
        <f>OVERALL!F36</f>
        <v>87</v>
      </c>
      <c r="F24" s="10">
        <f t="shared" si="1"/>
        <v>0.48333333333333334</v>
      </c>
    </row>
    <row r="25" spans="2:6" ht="12.75">
      <c r="B25" s="4">
        <v>20</v>
      </c>
      <c r="C25" s="19" t="str">
        <f>OVERALL!D37</f>
        <v>BILIK PNP TEEK</v>
      </c>
      <c r="D25" s="4">
        <f>OVERALL!E37</f>
        <v>180</v>
      </c>
      <c r="E25" s="4">
        <f>OVERALL!F37</f>
        <v>103</v>
      </c>
      <c r="F25" s="10">
        <f t="shared" si="1"/>
        <v>0.5722222222222222</v>
      </c>
    </row>
    <row r="26" spans="2:6" ht="12.75">
      <c r="B26" s="4">
        <v>21</v>
      </c>
      <c r="C26" s="19" t="str">
        <f>OVERALL!D38</f>
        <v>BILIK PNP TEEN 1</v>
      </c>
      <c r="D26" s="4">
        <f>OVERALL!E38</f>
        <v>180</v>
      </c>
      <c r="E26" s="4">
        <f>OVERALL!F38</f>
        <v>105</v>
      </c>
      <c r="F26" s="10">
        <f t="shared" si="1"/>
        <v>0.5833333333333334</v>
      </c>
    </row>
    <row r="27" spans="2:6" ht="12.75">
      <c r="B27" s="4">
        <v>22</v>
      </c>
      <c r="C27" s="19" t="str">
        <f>OVERALL!D39</f>
        <v>BILIK PNP TEKIM</v>
      </c>
      <c r="D27" s="4">
        <f>OVERALL!E39</f>
        <v>180</v>
      </c>
      <c r="E27" s="4">
        <f>OVERALL!F39</f>
        <v>148</v>
      </c>
      <c r="F27" s="10">
        <f t="shared" si="1"/>
        <v>0.8222222222222222</v>
      </c>
    </row>
    <row r="28" spans="2:6" ht="12.75">
      <c r="B28" s="4">
        <v>23</v>
      </c>
      <c r="C28" s="19" t="str">
        <f>OVERALL!D40</f>
        <v>BILIK PNP TEP 2</v>
      </c>
      <c r="D28" s="4">
        <f>OVERALL!E40</f>
        <v>180</v>
      </c>
      <c r="E28" s="4">
        <f>OVERALL!F40</f>
        <v>102</v>
      </c>
      <c r="F28" s="10">
        <f t="shared" si="1"/>
        <v>0.5666666666666667</v>
      </c>
    </row>
    <row r="29" spans="2:6" ht="12.75">
      <c r="B29" s="4">
        <v>24</v>
      </c>
      <c r="C29" s="19" t="str">
        <f>OVERALL!D41</f>
        <v>BILIK PNP TPPU</v>
      </c>
      <c r="D29" s="4">
        <f>OVERALL!E41</f>
        <v>180</v>
      </c>
      <c r="E29" s="4">
        <f>OVERALL!F41</f>
        <v>72</v>
      </c>
      <c r="F29" s="10">
        <f t="shared" si="1"/>
        <v>0.4</v>
      </c>
    </row>
    <row r="30" spans="2:6" ht="12.75">
      <c r="B30" s="4">
        <v>25</v>
      </c>
      <c r="C30" s="19" t="str">
        <f>OVERALL!D42</f>
        <v>BILIK PNP MATEMATIK </v>
      </c>
      <c r="D30" s="4">
        <f>OVERALL!E42</f>
        <v>200</v>
      </c>
      <c r="E30" s="4">
        <f>OVERALL!F42</f>
        <v>180</v>
      </c>
      <c r="F30" s="10">
        <f t="shared" si="1"/>
        <v>0.9</v>
      </c>
    </row>
    <row r="31" spans="2:6" ht="12.75">
      <c r="B31" s="4">
        <v>26</v>
      </c>
      <c r="C31" s="19" t="str">
        <f>OVERALL!D43</f>
        <v>BILIK PNP PEN ISLAM</v>
      </c>
      <c r="D31" s="4">
        <f>OVERALL!E43</f>
        <v>200</v>
      </c>
      <c r="E31" s="4">
        <f>OVERALL!F43</f>
        <v>148</v>
      </c>
      <c r="F31" s="10">
        <f t="shared" si="1"/>
        <v>0.74</v>
      </c>
    </row>
    <row r="32" spans="2:6" ht="12.75">
      <c r="B32" s="4">
        <v>27</v>
      </c>
      <c r="C32" s="19" t="str">
        <f>OVERALL!D44</f>
        <v>MAKMAL SAINS 1</v>
      </c>
      <c r="D32" s="4">
        <f>OVERALL!E44</f>
        <v>260</v>
      </c>
      <c r="E32" s="4">
        <f>OVERALL!F44</f>
        <v>224</v>
      </c>
      <c r="F32" s="10">
        <f t="shared" si="1"/>
        <v>0.8615384615384616</v>
      </c>
    </row>
    <row r="33" spans="2:6" ht="12" customHeight="1">
      <c r="B33" s="4">
        <v>28</v>
      </c>
      <c r="C33" s="19" t="str">
        <f>OVERALL!D45</f>
        <v>MAKMAL SAINS 2</v>
      </c>
      <c r="D33" s="4">
        <f>OVERALL!E45</f>
        <v>260</v>
      </c>
      <c r="E33" s="4">
        <f>OVERALL!F45</f>
        <v>209</v>
      </c>
      <c r="F33" s="10">
        <f t="shared" si="1"/>
        <v>0.8038461538461539</v>
      </c>
    </row>
    <row r="34" spans="2:6" ht="15.75">
      <c r="B34" s="79" t="s">
        <v>25</v>
      </c>
      <c r="C34" s="80"/>
      <c r="D34" s="11">
        <f>SUM(D6:D33)</f>
        <v>6300</v>
      </c>
      <c r="E34" s="11">
        <f>SUM(E6:E33)</f>
        <v>4469</v>
      </c>
      <c r="F34" s="12">
        <f>SUM(E34/D34)</f>
        <v>0.7093650793650793</v>
      </c>
    </row>
    <row r="35" ht="12.75">
      <c r="F35" s="8">
        <f t="shared" si="1"/>
      </c>
    </row>
    <row r="38" spans="1:10" ht="18">
      <c r="A38" s="78" t="s">
        <v>105</v>
      </c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8">
      <c r="A39" s="78" t="s">
        <v>106</v>
      </c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/>
  <mergeCells count="6">
    <mergeCell ref="B1:F1"/>
    <mergeCell ref="B2:F2"/>
    <mergeCell ref="A38:J38"/>
    <mergeCell ref="B34:C34"/>
    <mergeCell ref="B3:F3"/>
    <mergeCell ref="A39:J39"/>
  </mergeCells>
  <printOptions horizontalCentered="1"/>
  <pageMargins left="0.5" right="0.5" top="0.71" bottom="0.7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9">
      <selection activeCell="E34" sqref="E34"/>
    </sheetView>
  </sheetViews>
  <sheetFormatPr defaultColWidth="9.140625" defaultRowHeight="12.75"/>
  <cols>
    <col min="1" max="1" width="1.8515625" style="1" customWidth="1"/>
    <col min="2" max="2" width="4.421875" style="2" customWidth="1"/>
    <col min="3" max="3" width="39.57421875" style="1" customWidth="1"/>
    <col min="4" max="5" width="12.28125" style="2" customWidth="1"/>
    <col min="6" max="6" width="14.7109375" style="2" customWidth="1"/>
    <col min="7" max="16384" width="9.140625" style="1" customWidth="1"/>
  </cols>
  <sheetData>
    <row r="1" spans="2:7" ht="15.75">
      <c r="B1" s="52" t="s">
        <v>29</v>
      </c>
      <c r="C1" s="52"/>
      <c r="D1" s="52"/>
      <c r="E1" s="52"/>
      <c r="F1" s="52"/>
      <c r="G1" s="52"/>
    </row>
    <row r="2" spans="2:7" ht="15.75">
      <c r="B2" s="52" t="s">
        <v>104</v>
      </c>
      <c r="C2" s="52"/>
      <c r="D2" s="52"/>
      <c r="E2" s="52"/>
      <c r="F2" s="52"/>
      <c r="G2" s="52"/>
    </row>
    <row r="3" spans="2:7" ht="15.75">
      <c r="B3" s="52" t="s">
        <v>107</v>
      </c>
      <c r="C3" s="52"/>
      <c r="D3" s="52"/>
      <c r="E3" s="52"/>
      <c r="F3" s="52"/>
      <c r="G3" s="52"/>
    </row>
    <row r="5" spans="2:8" ht="25.5">
      <c r="B5" s="9" t="s">
        <v>7</v>
      </c>
      <c r="C5" s="9" t="s">
        <v>0</v>
      </c>
      <c r="D5" s="9" t="s">
        <v>23</v>
      </c>
      <c r="E5" s="9" t="s">
        <v>20</v>
      </c>
      <c r="F5" s="9" t="s">
        <v>21</v>
      </c>
      <c r="G5" s="7"/>
      <c r="H5" s="7"/>
    </row>
    <row r="6" spans="2:6" ht="12.75">
      <c r="B6" s="4">
        <v>1</v>
      </c>
      <c r="C6" s="19" t="str">
        <f>OVERALL!D46</f>
        <v>BENGKEL ELEKTRIK</v>
      </c>
      <c r="D6" s="4">
        <f>OVERALL!E46</f>
        <v>480</v>
      </c>
      <c r="E6" s="4">
        <f>OVERALL!F46</f>
        <v>369</v>
      </c>
      <c r="F6" s="10">
        <f aca="true" t="shared" si="0" ref="F6:F12">IF(E6="","",E6/D6)</f>
        <v>0.76875</v>
      </c>
    </row>
    <row r="7" spans="2:6" ht="12.75">
      <c r="B7" s="4">
        <v>2</v>
      </c>
      <c r="C7" s="19" t="str">
        <f>OVERALL!D47</f>
        <v>BENGKEL ELEKTRONIK</v>
      </c>
      <c r="D7" s="4">
        <f>OVERALL!E47</f>
        <v>480</v>
      </c>
      <c r="E7" s="4">
        <f>OVERALL!F47</f>
        <v>407</v>
      </c>
      <c r="F7" s="10">
        <f t="shared" si="0"/>
        <v>0.8479166666666667</v>
      </c>
    </row>
    <row r="8" spans="2:6" ht="12.75">
      <c r="B8" s="4">
        <v>3</v>
      </c>
      <c r="C8" s="5" t="str">
        <f>OVERALL!D48</f>
        <v>BENGKEL BB</v>
      </c>
      <c r="D8" s="4">
        <f>OVERALL!E48</f>
        <v>480</v>
      </c>
      <c r="E8" s="4">
        <f>OVERALL!F48</f>
        <v>367</v>
      </c>
      <c r="F8" s="10">
        <f t="shared" si="0"/>
        <v>0.7645833333333333</v>
      </c>
    </row>
    <row r="9" spans="2:6" ht="12.75">
      <c r="B9" s="4">
        <v>4</v>
      </c>
      <c r="C9" s="19" t="str">
        <f>OVERALL!D49</f>
        <v>BENGKEL AUTO</v>
      </c>
      <c r="D9" s="4">
        <f>OVERALL!E49</f>
        <v>485</v>
      </c>
      <c r="E9" s="4">
        <f>OVERALL!F49</f>
        <v>365</v>
      </c>
      <c r="F9" s="10">
        <f t="shared" si="0"/>
        <v>0.7525773195876289</v>
      </c>
    </row>
    <row r="10" spans="2:6" ht="12.75">
      <c r="B10" s="4">
        <v>5</v>
      </c>
      <c r="C10" s="19" t="str">
        <f>OVERALL!D50</f>
        <v>BENGKEL KIMPALAN</v>
      </c>
      <c r="D10" s="4">
        <f>OVERALL!E50</f>
        <v>485</v>
      </c>
      <c r="E10" s="4">
        <f>OVERALL!F50</f>
        <v>240</v>
      </c>
      <c r="F10" s="10">
        <f t="shared" si="0"/>
        <v>0.4948453608247423</v>
      </c>
    </row>
    <row r="11" spans="2:6" ht="12.75">
      <c r="B11" s="4">
        <v>6</v>
      </c>
      <c r="C11" s="19" t="str">
        <f>OVERALL!D51</f>
        <v>BENGKEL ABM</v>
      </c>
      <c r="D11" s="4">
        <f>OVERALL!E51</f>
        <v>485</v>
      </c>
      <c r="E11" s="4">
        <f>OVERALL!F51</f>
        <v>387</v>
      </c>
      <c r="F11" s="10">
        <f t="shared" si="0"/>
        <v>0.797938144329897</v>
      </c>
    </row>
    <row r="12" spans="2:6" ht="12.75">
      <c r="B12" s="4">
        <v>7</v>
      </c>
      <c r="C12" s="19" t="str">
        <f>OVERALL!D52</f>
        <v>BENGKEL PPU</v>
      </c>
      <c r="D12" s="4">
        <f>OVERALL!E52</f>
        <v>485</v>
      </c>
      <c r="E12" s="4">
        <f>OVERALL!F52</f>
        <v>399</v>
      </c>
      <c r="F12" s="10">
        <f t="shared" si="0"/>
        <v>0.822680412371134</v>
      </c>
    </row>
    <row r="13" spans="2:6" ht="15.75">
      <c r="B13" s="79" t="s">
        <v>25</v>
      </c>
      <c r="C13" s="80"/>
      <c r="D13" s="11">
        <f>SUM(D6:D12)</f>
        <v>3380</v>
      </c>
      <c r="E13" s="11">
        <f>SUM(E6:E12)</f>
        <v>2534</v>
      </c>
      <c r="F13" s="12">
        <f>SUM(E13/D13)</f>
        <v>0.7497041420118343</v>
      </c>
    </row>
    <row r="14" ht="12.75">
      <c r="F14" s="8">
        <f>IF(E14="","",E14/D14)</f>
      </c>
    </row>
    <row r="15" ht="12.75">
      <c r="F15" s="8">
        <f>IF(E15="","",E15/D15)</f>
      </c>
    </row>
    <row r="16" ht="12.75">
      <c r="F16" s="8">
        <f aca="true" t="shared" si="1" ref="F16:F24">IF(E16="","",E16/D16)</f>
      </c>
    </row>
    <row r="17" ht="12.75">
      <c r="F17" s="8">
        <f t="shared" si="1"/>
      </c>
    </row>
    <row r="18" ht="12.75">
      <c r="F18" s="8">
        <f t="shared" si="1"/>
      </c>
    </row>
    <row r="19" ht="12.75">
      <c r="F19" s="8">
        <f t="shared" si="1"/>
      </c>
    </row>
    <row r="20" ht="12.75">
      <c r="F20" s="8">
        <f t="shared" si="1"/>
      </c>
    </row>
    <row r="21" ht="12.75">
      <c r="F21" s="8">
        <f t="shared" si="1"/>
      </c>
    </row>
    <row r="22" ht="12.75">
      <c r="F22" s="8">
        <f t="shared" si="1"/>
      </c>
    </row>
    <row r="23" ht="12.75">
      <c r="F23" s="8">
        <f t="shared" si="1"/>
      </c>
    </row>
    <row r="24" ht="12.75">
      <c r="F24" s="8">
        <f t="shared" si="1"/>
      </c>
    </row>
    <row r="37" spans="1:10" ht="18">
      <c r="A37" s="78" t="s">
        <v>105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8">
      <c r="A38" s="78" t="s">
        <v>108</v>
      </c>
      <c r="B38" s="78"/>
      <c r="C38" s="78"/>
      <c r="D38" s="78"/>
      <c r="E38" s="78"/>
      <c r="F38" s="78"/>
      <c r="G38" s="78"/>
      <c r="H38" s="78"/>
      <c r="I38" s="78"/>
      <c r="J38" s="78"/>
    </row>
  </sheetData>
  <sheetProtection/>
  <mergeCells count="6">
    <mergeCell ref="A37:J37"/>
    <mergeCell ref="B13:C13"/>
    <mergeCell ref="B1:G1"/>
    <mergeCell ref="B2:G2"/>
    <mergeCell ref="B3:G3"/>
    <mergeCell ref="A38:J38"/>
  </mergeCells>
  <printOptions horizontalCentered="1"/>
  <pageMargins left="0.5" right="0.5" top="1" bottom="1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">
      <selection activeCell="E25" sqref="E25"/>
    </sheetView>
  </sheetViews>
  <sheetFormatPr defaultColWidth="9.140625" defaultRowHeight="12.75"/>
  <cols>
    <col min="1" max="1" width="1.8515625" style="1" customWidth="1"/>
    <col min="2" max="2" width="4.421875" style="2" customWidth="1"/>
    <col min="3" max="3" width="39.57421875" style="1" customWidth="1"/>
    <col min="4" max="5" width="12.28125" style="2" customWidth="1"/>
    <col min="6" max="6" width="14.7109375" style="2" customWidth="1"/>
    <col min="7" max="16384" width="9.140625" style="1" customWidth="1"/>
  </cols>
  <sheetData>
    <row r="1" spans="2:6" ht="15.75">
      <c r="B1" s="52" t="s">
        <v>29</v>
      </c>
      <c r="C1" s="52"/>
      <c r="D1" s="52"/>
      <c r="E1" s="52"/>
      <c r="F1" s="52"/>
    </row>
    <row r="2" spans="2:6" ht="15.75">
      <c r="B2" s="52" t="s">
        <v>104</v>
      </c>
      <c r="C2" s="52"/>
      <c r="D2" s="52"/>
      <c r="E2" s="52"/>
      <c r="F2" s="52"/>
    </row>
    <row r="3" spans="2:6" ht="15.75">
      <c r="B3" s="52" t="s">
        <v>109</v>
      </c>
      <c r="C3" s="52"/>
      <c r="D3" s="52"/>
      <c r="E3" s="52"/>
      <c r="F3" s="52"/>
    </row>
    <row r="5" spans="2:8" ht="25.5">
      <c r="B5" s="9" t="s">
        <v>7</v>
      </c>
      <c r="C5" s="9" t="s">
        <v>0</v>
      </c>
      <c r="D5" s="9" t="s">
        <v>23</v>
      </c>
      <c r="E5" s="9" t="s">
        <v>20</v>
      </c>
      <c r="F5" s="9" t="s">
        <v>21</v>
      </c>
      <c r="G5" s="7"/>
      <c r="H5" s="7"/>
    </row>
    <row r="6" spans="2:6" ht="12.75">
      <c r="B6" s="4">
        <v>1</v>
      </c>
      <c r="C6" s="19" t="str">
        <f>OVERALL!D53</f>
        <v>BLOK A</v>
      </c>
      <c r="D6" s="4">
        <f>OVERALL!E53</f>
        <v>260</v>
      </c>
      <c r="E6" s="4">
        <f>OVERALL!F53</f>
        <v>190</v>
      </c>
      <c r="F6" s="10">
        <f aca="true" t="shared" si="0" ref="F6:F11">IF(E6="","",E6/D6)</f>
        <v>0.7307692307692307</v>
      </c>
    </row>
    <row r="7" spans="2:6" ht="12.75">
      <c r="B7" s="4">
        <v>3</v>
      </c>
      <c r="C7" s="19" t="str">
        <f>OVERALL!D54</f>
        <v>BLOK C</v>
      </c>
      <c r="D7" s="4">
        <f>OVERALL!E54</f>
        <v>260</v>
      </c>
      <c r="E7" s="4">
        <f>OVERALL!F54</f>
        <v>166</v>
      </c>
      <c r="F7" s="10">
        <f t="shared" si="0"/>
        <v>0.6384615384615384</v>
      </c>
    </row>
    <row r="8" spans="2:6" ht="12.75">
      <c r="B8" s="4">
        <v>3</v>
      </c>
      <c r="C8" s="19" t="str">
        <f>OVERALL!D55</f>
        <v>BLOK D</v>
      </c>
      <c r="D8" s="4">
        <f>OVERALL!E55</f>
        <v>260</v>
      </c>
      <c r="E8" s="4">
        <f>OVERALL!F55</f>
        <v>163</v>
      </c>
      <c r="F8" s="10">
        <f t="shared" si="0"/>
        <v>0.6269230769230769</v>
      </c>
    </row>
    <row r="9" spans="2:6" ht="12.75">
      <c r="B9" s="4">
        <v>4</v>
      </c>
      <c r="C9" s="19" t="str">
        <f>OVERALL!D56</f>
        <v>BLOK F</v>
      </c>
      <c r="D9" s="4">
        <f>OVERALL!E56</f>
        <v>260</v>
      </c>
      <c r="E9" s="4">
        <f>OVERALL!F56</f>
        <v>199</v>
      </c>
      <c r="F9" s="10">
        <f t="shared" si="0"/>
        <v>0.7653846153846153</v>
      </c>
    </row>
    <row r="10" spans="2:6" ht="12.75">
      <c r="B10" s="4">
        <v>5</v>
      </c>
      <c r="C10" s="19" t="str">
        <f>OVERALL!D57</f>
        <v>BILIK WARDEN ASRAMA </v>
      </c>
      <c r="D10" s="4">
        <f>OVERALL!E57</f>
        <v>115</v>
      </c>
      <c r="E10" s="4">
        <f>OVERALL!F57</f>
        <v>76</v>
      </c>
      <c r="F10" s="10">
        <f t="shared" si="0"/>
        <v>0.6608695652173913</v>
      </c>
    </row>
    <row r="11" spans="2:6" ht="12.75">
      <c r="B11" s="4">
        <v>6</v>
      </c>
      <c r="C11" s="19" t="str">
        <f>OVERALL!D58</f>
        <v>DEWAN MAKAN</v>
      </c>
      <c r="D11" s="4">
        <f>OVERALL!E58</f>
        <v>65</v>
      </c>
      <c r="E11" s="4">
        <f>OVERALL!F58</f>
        <v>56</v>
      </c>
      <c r="F11" s="10">
        <f t="shared" si="0"/>
        <v>0.8615384615384616</v>
      </c>
    </row>
    <row r="12" spans="2:6" ht="12.75" customHeight="1">
      <c r="B12" s="4">
        <v>7</v>
      </c>
      <c r="C12" s="19" t="str">
        <f>OVERALL!D59</f>
        <v>SURAU</v>
      </c>
      <c r="D12" s="4">
        <v>10</v>
      </c>
      <c r="E12" s="4">
        <f>OVERALL!F59</f>
        <v>8</v>
      </c>
      <c r="F12" s="45">
        <f>SUM(E12/D12)</f>
        <v>0.8</v>
      </c>
    </row>
    <row r="13" spans="2:6" ht="12.75" customHeight="1">
      <c r="B13" s="4">
        <v>8</v>
      </c>
      <c r="C13" s="19" t="str">
        <f>OVERALL!D60</f>
        <v>STOR SUKAN</v>
      </c>
      <c r="D13" s="4">
        <f>OVERALL!E60</f>
        <v>110</v>
      </c>
      <c r="E13" s="4">
        <f>OVERALL!F60</f>
        <v>88</v>
      </c>
      <c r="F13" s="45">
        <f>SUM(E13/D13)</f>
        <v>0.8</v>
      </c>
    </row>
    <row r="14" spans="2:6" ht="15.75">
      <c r="B14" s="79" t="s">
        <v>25</v>
      </c>
      <c r="C14" s="80"/>
      <c r="D14" s="11">
        <f>SUM(D6:D13)</f>
        <v>1340</v>
      </c>
      <c r="E14" s="11">
        <f>SUM(E6:E13)</f>
        <v>946</v>
      </c>
      <c r="F14" s="12">
        <f>SUM(E14/D14)</f>
        <v>0.7059701492537314</v>
      </c>
    </row>
    <row r="15" ht="12.75">
      <c r="F15" s="8">
        <f>IF(E15="","",E15/D15)</f>
      </c>
    </row>
    <row r="16" ht="12.75">
      <c r="F16" s="8">
        <f>IF(E16="","",E16/D16)</f>
      </c>
    </row>
    <row r="17" spans="2:6" ht="12.75">
      <c r="B17" s="36"/>
      <c r="C17" s="36"/>
      <c r="D17" s="36"/>
      <c r="E17" s="36"/>
      <c r="F17" s="36"/>
    </row>
    <row r="18" spans="2:6" ht="12.75">
      <c r="B18" s="16"/>
      <c r="C18" s="37"/>
      <c r="D18" s="16"/>
      <c r="E18" s="16"/>
      <c r="F18" s="38"/>
    </row>
    <row r="19" spans="2:6" ht="12.75">
      <c r="B19" s="16"/>
      <c r="C19" s="37"/>
      <c r="D19" s="16"/>
      <c r="E19" s="16"/>
      <c r="F19" s="38"/>
    </row>
    <row r="20" spans="2:6" ht="12.75">
      <c r="B20" s="16"/>
      <c r="C20" s="37"/>
      <c r="D20" s="16"/>
      <c r="E20" s="16"/>
      <c r="F20" s="38"/>
    </row>
    <row r="21" spans="2:6" ht="12.75">
      <c r="B21" s="16"/>
      <c r="C21" s="37"/>
      <c r="D21" s="16"/>
      <c r="E21" s="16"/>
      <c r="F21" s="38"/>
    </row>
    <row r="22" spans="2:6" ht="12.75">
      <c r="B22" s="16"/>
      <c r="C22" s="37"/>
      <c r="D22" s="16"/>
      <c r="E22" s="16"/>
      <c r="F22" s="38"/>
    </row>
    <row r="23" spans="2:6" ht="12.75">
      <c r="B23" s="16"/>
      <c r="C23" s="37"/>
      <c r="D23" s="16"/>
      <c r="E23" s="16"/>
      <c r="F23" s="38"/>
    </row>
    <row r="24" spans="2:6" ht="12.75">
      <c r="B24" s="16"/>
      <c r="C24" s="37"/>
      <c r="D24" s="16"/>
      <c r="E24" s="16"/>
      <c r="F24" s="38"/>
    </row>
    <row r="25" spans="2:6" ht="15.75">
      <c r="B25" s="82"/>
      <c r="C25" s="82"/>
      <c r="D25" s="39"/>
      <c r="E25" s="39"/>
      <c r="F25" s="40"/>
    </row>
    <row r="26" ht="12.75">
      <c r="F26" s="8"/>
    </row>
    <row r="27" ht="12.75">
      <c r="F27" s="8"/>
    </row>
    <row r="28" ht="12.75">
      <c r="F28" s="8">
        <f>IF(E28="","",E28/D28)</f>
      </c>
    </row>
    <row r="29" ht="12.75">
      <c r="F29" s="8">
        <f>IF(E29="","",E29/D29)</f>
      </c>
    </row>
    <row r="30" ht="12.75">
      <c r="F30" s="8">
        <f>IF(E30="","",E30/D30)</f>
      </c>
    </row>
    <row r="37" spans="1:10" ht="18">
      <c r="A37" s="78" t="s">
        <v>103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8">
      <c r="A38" s="78" t="s">
        <v>110</v>
      </c>
      <c r="B38" s="78"/>
      <c r="C38" s="78"/>
      <c r="D38" s="78"/>
      <c r="E38" s="78"/>
      <c r="F38" s="78"/>
      <c r="G38" s="78"/>
      <c r="H38" s="78"/>
      <c r="I38" s="78"/>
      <c r="J38" s="78"/>
    </row>
  </sheetData>
  <sheetProtection/>
  <mergeCells count="7">
    <mergeCell ref="B1:F1"/>
    <mergeCell ref="B2:F2"/>
    <mergeCell ref="A38:J38"/>
    <mergeCell ref="B14:C14"/>
    <mergeCell ref="B25:C25"/>
    <mergeCell ref="B3:F3"/>
    <mergeCell ref="A37:J37"/>
  </mergeCells>
  <printOptions/>
  <pageMargins left="0.5" right="0.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="70" zoomScaleNormal="70" zoomScalePageLayoutView="0" workbookViewId="0" topLeftCell="A73">
      <selection activeCell="L78" sqref="L78"/>
    </sheetView>
  </sheetViews>
  <sheetFormatPr defaultColWidth="9.140625" defaultRowHeight="12.75"/>
  <cols>
    <col min="1" max="1" width="1.8515625" style="1" customWidth="1"/>
    <col min="2" max="2" width="4.421875" style="2" customWidth="1"/>
    <col min="3" max="3" width="39.57421875" style="1" customWidth="1"/>
    <col min="4" max="5" width="12.28125" style="2" customWidth="1"/>
    <col min="6" max="6" width="14.7109375" style="2" customWidth="1"/>
    <col min="7" max="16384" width="9.140625" style="1" customWidth="1"/>
  </cols>
  <sheetData>
    <row r="1" spans="2:6" ht="15.75">
      <c r="B1" s="52" t="s">
        <v>29</v>
      </c>
      <c r="C1" s="52"/>
      <c r="D1" s="52"/>
      <c r="E1" s="52"/>
      <c r="F1" s="52"/>
    </row>
    <row r="2" spans="2:6" ht="15.75">
      <c r="B2" s="52" t="s">
        <v>104</v>
      </c>
      <c r="C2" s="52"/>
      <c r="D2" s="52"/>
      <c r="E2" s="52"/>
      <c r="F2" s="52"/>
    </row>
    <row r="3" spans="2:6" ht="15.75">
      <c r="B3" s="52" t="s">
        <v>111</v>
      </c>
      <c r="C3" s="52"/>
      <c r="D3" s="52"/>
      <c r="E3" s="52"/>
      <c r="F3" s="52"/>
    </row>
    <row r="5" spans="2:8" ht="25.5">
      <c r="B5" s="9" t="s">
        <v>7</v>
      </c>
      <c r="C5" s="9" t="s">
        <v>0</v>
      </c>
      <c r="D5" s="9" t="s">
        <v>23</v>
      </c>
      <c r="E5" s="9" t="s">
        <v>20</v>
      </c>
      <c r="F5" s="9" t="s">
        <v>21</v>
      </c>
      <c r="G5" s="7"/>
      <c r="H5" s="7"/>
    </row>
    <row r="6" spans="2:6" ht="12.75">
      <c r="B6" s="4">
        <v>1</v>
      </c>
      <c r="C6" s="19" t="str">
        <f>OVERALL!D61</f>
        <v>PAPAN TANDA SYARIKAT/ORGANISASI</v>
      </c>
      <c r="D6" s="4">
        <f>OVERALL!E61</f>
        <v>10</v>
      </c>
      <c r="E6" s="4">
        <f>OVERALL!F61</f>
        <v>8</v>
      </c>
      <c r="F6" s="10">
        <f aca="true" t="shared" si="0" ref="F6:F14">IF(E6="","",E6/D6)</f>
        <v>0.8</v>
      </c>
    </row>
    <row r="7" spans="2:6" ht="12.75">
      <c r="B7" s="4">
        <v>2</v>
      </c>
      <c r="C7" s="19" t="str">
        <f>OVERALL!D62</f>
        <v>TANAMAN POKOK</v>
      </c>
      <c r="D7" s="4">
        <f>OVERALL!E62</f>
        <v>15</v>
      </c>
      <c r="E7" s="4">
        <f>OVERALL!F62</f>
        <v>8</v>
      </c>
      <c r="F7" s="10">
        <f t="shared" si="0"/>
        <v>0.5333333333333333</v>
      </c>
    </row>
    <row r="8" spans="2:6" ht="12.75">
      <c r="B8" s="4">
        <v>3</v>
      </c>
      <c r="C8" s="19" t="str">
        <f>OVERALL!D63</f>
        <v>LOT LETAK KERETA / MOTOR</v>
      </c>
      <c r="D8" s="4">
        <f>OVERALL!E63</f>
        <v>15</v>
      </c>
      <c r="E8" s="4">
        <f>OVERALL!F63</f>
        <v>9</v>
      </c>
      <c r="F8" s="10">
        <f t="shared" si="0"/>
        <v>0.6</v>
      </c>
    </row>
    <row r="9" spans="2:6" ht="12.75">
      <c r="B9" s="4">
        <v>4</v>
      </c>
      <c r="C9" s="19" t="str">
        <f>OVERALL!D64</f>
        <v>PONDOK KESELAMATAN</v>
      </c>
      <c r="D9" s="4">
        <f>OVERALL!E64</f>
        <v>15</v>
      </c>
      <c r="E9" s="4">
        <f>OVERALL!F64</f>
        <v>8</v>
      </c>
      <c r="F9" s="10">
        <f t="shared" si="0"/>
        <v>0.5333333333333333</v>
      </c>
    </row>
    <row r="10" spans="2:6" ht="12.75">
      <c r="B10" s="4">
        <v>5</v>
      </c>
      <c r="C10" s="19" t="str">
        <f>OVERALL!D65</f>
        <v>TEMPAT BUANG SISA</v>
      </c>
      <c r="D10" s="4">
        <f>OVERALL!E65</f>
        <v>15</v>
      </c>
      <c r="E10" s="4">
        <f>OVERALL!F65</f>
        <v>10</v>
      </c>
      <c r="F10" s="10">
        <f t="shared" si="0"/>
        <v>0.6666666666666666</v>
      </c>
    </row>
    <row r="11" spans="2:6" ht="15.75">
      <c r="B11" s="79" t="s">
        <v>25</v>
      </c>
      <c r="C11" s="80"/>
      <c r="D11" s="11">
        <f>SUM(D6:D10)</f>
        <v>70</v>
      </c>
      <c r="E11" s="11">
        <f>SUM(E6:E10)</f>
        <v>43</v>
      </c>
      <c r="F11" s="12">
        <f>SUM(E11/D11)</f>
        <v>0.6142857142857143</v>
      </c>
    </row>
    <row r="12" ht="12.75">
      <c r="F12" s="8">
        <f t="shared" si="0"/>
      </c>
    </row>
    <row r="13" ht="12.75">
      <c r="F13" s="8">
        <f t="shared" si="0"/>
      </c>
    </row>
    <row r="14" ht="12.75">
      <c r="F14" s="8">
        <f t="shared" si="0"/>
      </c>
    </row>
    <row r="15" ht="12.75">
      <c r="F15" s="8">
        <f aca="true" t="shared" si="1" ref="F15:F29">IF(E15="","",E15/D15)</f>
      </c>
    </row>
    <row r="16" ht="12.75">
      <c r="F16" s="8">
        <f t="shared" si="1"/>
      </c>
    </row>
    <row r="17" ht="12.75">
      <c r="F17" s="8">
        <f t="shared" si="1"/>
      </c>
    </row>
    <row r="18" ht="12.75">
      <c r="F18" s="8">
        <f t="shared" si="1"/>
      </c>
    </row>
    <row r="19" ht="12.75">
      <c r="F19" s="8">
        <f t="shared" si="1"/>
      </c>
    </row>
    <row r="20" ht="12.75">
      <c r="F20" s="8">
        <f t="shared" si="1"/>
      </c>
    </row>
    <row r="21" ht="12.75">
      <c r="F21" s="8">
        <f t="shared" si="1"/>
      </c>
    </row>
    <row r="22" ht="12.75">
      <c r="F22" s="8">
        <f t="shared" si="1"/>
      </c>
    </row>
    <row r="23" ht="12.75">
      <c r="F23" s="8">
        <f t="shared" si="1"/>
      </c>
    </row>
    <row r="24" ht="12.75">
      <c r="F24" s="8">
        <f t="shared" si="1"/>
      </c>
    </row>
    <row r="25" ht="12.75">
      <c r="F25" s="8"/>
    </row>
    <row r="26" ht="12.75">
      <c r="F26" s="8">
        <f t="shared" si="1"/>
      </c>
    </row>
    <row r="27" ht="12.75">
      <c r="F27" s="8">
        <f t="shared" si="1"/>
      </c>
    </row>
    <row r="28" ht="12.75">
      <c r="F28" s="8"/>
    </row>
    <row r="29" ht="12.75">
      <c r="F29" s="8">
        <f t="shared" si="1"/>
      </c>
    </row>
    <row r="30" ht="12.75">
      <c r="F30" s="8"/>
    </row>
    <row r="31" ht="12.75">
      <c r="F31" s="8"/>
    </row>
    <row r="32" ht="12.75">
      <c r="F32" s="8"/>
    </row>
    <row r="33" ht="12.75">
      <c r="F33" s="8"/>
    </row>
    <row r="42" spans="1:10" ht="18">
      <c r="A42" s="78" t="s">
        <v>112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8">
      <c r="A43" s="78" t="s">
        <v>113</v>
      </c>
      <c r="B43" s="78"/>
      <c r="C43" s="78"/>
      <c r="D43" s="78"/>
      <c r="E43" s="78"/>
      <c r="F43" s="78"/>
      <c r="G43" s="78"/>
      <c r="H43" s="78"/>
      <c r="I43" s="78"/>
      <c r="J43" s="78"/>
    </row>
  </sheetData>
  <sheetProtection/>
  <mergeCells count="6">
    <mergeCell ref="B1:F1"/>
    <mergeCell ref="B2:F2"/>
    <mergeCell ref="A42:J42"/>
    <mergeCell ref="B11:C11"/>
    <mergeCell ref="B3:F3"/>
    <mergeCell ref="A43:J43"/>
  </mergeCells>
  <printOptions horizontalCentered="1"/>
  <pageMargins left="0.5" right="0.5" top="0.63" bottom="0.5" header="0.5" footer="0.28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37"/>
  <sheetViews>
    <sheetView zoomScale="80" zoomScaleNormal="80" zoomScalePageLayoutView="0" workbookViewId="0" topLeftCell="B46">
      <selection activeCell="L45" sqref="L45"/>
    </sheetView>
  </sheetViews>
  <sheetFormatPr defaultColWidth="9.140625" defaultRowHeight="12.75"/>
  <cols>
    <col min="1" max="1" width="1.8515625" style="1" customWidth="1"/>
    <col min="2" max="2" width="4.421875" style="2" customWidth="1"/>
    <col min="3" max="3" width="39.57421875" style="1" customWidth="1"/>
    <col min="4" max="5" width="12.28125" style="2" customWidth="1"/>
    <col min="6" max="6" width="14.7109375" style="2" customWidth="1"/>
    <col min="7" max="16384" width="9.140625" style="1" customWidth="1"/>
  </cols>
  <sheetData>
    <row r="4" spans="2:6" ht="15.75">
      <c r="B4" s="52" t="s">
        <v>29</v>
      </c>
      <c r="C4" s="52"/>
      <c r="D4" s="52"/>
      <c r="E4" s="52"/>
      <c r="F4" s="52"/>
    </row>
    <row r="5" spans="2:6" ht="15.75">
      <c r="B5" s="52" t="s">
        <v>104</v>
      </c>
      <c r="C5" s="52"/>
      <c r="D5" s="52"/>
      <c r="E5" s="52"/>
      <c r="F5" s="52"/>
    </row>
    <row r="7" spans="2:8" ht="25.5">
      <c r="B7" s="9" t="s">
        <v>7</v>
      </c>
      <c r="C7" s="9" t="s">
        <v>0</v>
      </c>
      <c r="D7" s="9" t="s">
        <v>23</v>
      </c>
      <c r="E7" s="9" t="s">
        <v>20</v>
      </c>
      <c r="F7" s="9" t="s">
        <v>21</v>
      </c>
      <c r="G7" s="7"/>
      <c r="H7" s="7"/>
    </row>
    <row r="8" spans="2:6" ht="12.75">
      <c r="B8" s="4">
        <v>1</v>
      </c>
      <c r="C8" s="19" t="str">
        <f>OVERALL!D66</f>
        <v>ZON TUN HUSEIN ONN</v>
      </c>
      <c r="D8" s="4">
        <f>OVERALL!E66</f>
        <v>160</v>
      </c>
      <c r="E8" s="4">
        <f>OVERALL!F66</f>
        <v>124</v>
      </c>
      <c r="F8" s="10">
        <f aca="true" t="shared" si="0" ref="F8:F17">IF(E8="","",E8/D8)</f>
        <v>0.775</v>
      </c>
    </row>
    <row r="9" spans="2:6" ht="12.75">
      <c r="B9" s="4">
        <v>2</v>
      </c>
      <c r="C9" s="19" t="str">
        <f>OVERALL!D67</f>
        <v>ZON TUN MAHATHIR</v>
      </c>
      <c r="D9" s="4">
        <f>OVERALL!E67</f>
        <v>160</v>
      </c>
      <c r="E9" s="4">
        <f>OVERALL!F67</f>
        <v>97</v>
      </c>
      <c r="F9" s="10">
        <f t="shared" si="0"/>
        <v>0.60625</v>
      </c>
    </row>
    <row r="10" spans="2:6" ht="12.75">
      <c r="B10" s="4">
        <v>3</v>
      </c>
      <c r="C10" s="19" t="str">
        <f>OVERALL!D68</f>
        <v>ZON TUN ABDUL RAZAK</v>
      </c>
      <c r="D10" s="4">
        <f>OVERALL!E68</f>
        <v>160</v>
      </c>
      <c r="E10" s="4">
        <f>OVERALL!F68</f>
        <v>106</v>
      </c>
      <c r="F10" s="10">
        <f t="shared" si="0"/>
        <v>0.6625</v>
      </c>
    </row>
    <row r="11" spans="2:6" ht="12.75">
      <c r="B11" s="4">
        <v>4</v>
      </c>
      <c r="C11" s="19" t="str">
        <f>OVERALL!D69</f>
        <v>ZON TUNKU ABDUL RAHMAN</v>
      </c>
      <c r="D11" s="4">
        <f>OVERALL!E69</f>
        <v>160</v>
      </c>
      <c r="E11" s="4">
        <f>OVERALL!F69</f>
        <v>128</v>
      </c>
      <c r="F11" s="10">
        <f t="shared" si="0"/>
        <v>0.8</v>
      </c>
    </row>
    <row r="12" spans="2:6" ht="12.75">
      <c r="B12" s="4">
        <v>5</v>
      </c>
      <c r="C12" s="19" t="str">
        <f>OVERALL!D70</f>
        <v>ZON TUN ABDULLAH</v>
      </c>
      <c r="D12" s="4">
        <f>OVERALL!E70</f>
        <v>160</v>
      </c>
      <c r="E12" s="4">
        <f>OVERALL!F70</f>
        <v>65</v>
      </c>
      <c r="F12" s="10">
        <f>IF(E12="","",E12/D12)</f>
        <v>0.40625</v>
      </c>
    </row>
    <row r="13" spans="2:6" ht="12.75">
      <c r="B13" s="4">
        <v>6</v>
      </c>
      <c r="C13" s="23" t="str">
        <f>OVERALL!D71</f>
        <v>PERLAKSANAAN ZON</v>
      </c>
      <c r="D13" s="4">
        <f>OVERALL!E71</f>
        <v>160</v>
      </c>
      <c r="E13" s="4">
        <f>OVERALL!F71</f>
        <v>128</v>
      </c>
      <c r="F13" s="10">
        <f>IF(E13="","",E13/D13)</f>
        <v>0.8</v>
      </c>
    </row>
    <row r="14" spans="2:6" ht="15.75">
      <c r="B14" s="79" t="s">
        <v>25</v>
      </c>
      <c r="C14" s="80"/>
      <c r="D14" s="11">
        <f>SUM(D8:D13)</f>
        <v>960</v>
      </c>
      <c r="E14" s="11">
        <f>SUM(E8:E13)</f>
        <v>648</v>
      </c>
      <c r="F14" s="12">
        <f>SUM(E14/D14)</f>
        <v>0.675</v>
      </c>
    </row>
    <row r="15" ht="12.75">
      <c r="F15" s="8">
        <f t="shared" si="0"/>
      </c>
    </row>
    <row r="16" ht="12.75">
      <c r="F16" s="8">
        <f t="shared" si="0"/>
      </c>
    </row>
    <row r="17" ht="12.75">
      <c r="F17" s="8">
        <f t="shared" si="0"/>
      </c>
    </row>
    <row r="18" ht="12.75">
      <c r="F18" s="8">
        <f aca="true" t="shared" si="1" ref="F18:F31">IF(E18="","",E18/D18)</f>
      </c>
    </row>
    <row r="19" ht="12.75">
      <c r="F19" s="8">
        <f t="shared" si="1"/>
      </c>
    </row>
    <row r="20" ht="12.75">
      <c r="F20" s="8">
        <f t="shared" si="1"/>
      </c>
    </row>
    <row r="21" ht="12.75">
      <c r="F21" s="8">
        <f t="shared" si="1"/>
      </c>
    </row>
    <row r="22" ht="12.75">
      <c r="F22" s="8">
        <f t="shared" si="1"/>
      </c>
    </row>
    <row r="23" ht="12.75">
      <c r="F23" s="8">
        <f t="shared" si="1"/>
      </c>
    </row>
    <row r="24" ht="12.75">
      <c r="F24" s="8">
        <f t="shared" si="1"/>
      </c>
    </row>
    <row r="25" ht="12.75">
      <c r="F25" s="8">
        <f t="shared" si="1"/>
      </c>
    </row>
    <row r="26" ht="12.75">
      <c r="F26" s="8">
        <f t="shared" si="1"/>
      </c>
    </row>
    <row r="27" ht="12.75">
      <c r="F27" s="8">
        <f t="shared" si="1"/>
      </c>
    </row>
    <row r="28" ht="12.75">
      <c r="F28" s="8">
        <f t="shared" si="1"/>
      </c>
    </row>
    <row r="29" ht="12.75">
      <c r="F29" s="8"/>
    </row>
    <row r="30" ht="12.75">
      <c r="F30" s="8">
        <f t="shared" si="1"/>
      </c>
    </row>
    <row r="31" ht="12.75">
      <c r="F31" s="8">
        <f t="shared" si="1"/>
      </c>
    </row>
    <row r="37" spans="1:10" ht="18">
      <c r="A37" s="78" t="s">
        <v>114</v>
      </c>
      <c r="B37" s="78"/>
      <c r="C37" s="78"/>
      <c r="D37" s="78"/>
      <c r="E37" s="78"/>
      <c r="F37" s="78"/>
      <c r="G37" s="78"/>
      <c r="H37" s="78"/>
      <c r="I37" s="78"/>
      <c r="J37" s="78"/>
    </row>
  </sheetData>
  <sheetProtection/>
  <mergeCells count="4">
    <mergeCell ref="B4:F4"/>
    <mergeCell ref="B5:F5"/>
    <mergeCell ref="A37:J37"/>
    <mergeCell ref="B14:C14"/>
  </mergeCells>
  <printOptions horizontalCentered="1"/>
  <pageMargins left="0.5" right="0.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CHOO</dc:creator>
  <cp:keywords/>
  <dc:description/>
  <cp:lastModifiedBy>Win7</cp:lastModifiedBy>
  <cp:lastPrinted>2013-07-29T07:46:33Z</cp:lastPrinted>
  <dcterms:created xsi:type="dcterms:W3CDTF">2011-11-07T01:48:21Z</dcterms:created>
  <dcterms:modified xsi:type="dcterms:W3CDTF">2013-07-29T08:02:46Z</dcterms:modified>
  <cp:category/>
  <cp:version/>
  <cp:contentType/>
  <cp:contentStatus/>
</cp:coreProperties>
</file>